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2865B373-958F-40F6-A19E-81F24472CB70}" xr6:coauthVersionLast="43" xr6:coauthVersionMax="43" xr10:uidLastSave="{00000000-0000-0000-0000-000000000000}"/>
  <bookViews>
    <workbookView xWindow="0" yWindow="380" windowWidth="38400" windowHeight="16650" xr2:uid="{00000000-000D-0000-FFFF-FFFF00000000}"/>
  </bookViews>
  <sheets>
    <sheet name="Türkçe Müf." sheetId="1" r:id="rId1"/>
  </sheets>
  <definedNames>
    <definedName name="_xlnm.Print_Area" localSheetId="0">'Türkçe Müf.'!$A$1:$P$128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0" i="1" l="1"/>
  <c r="C118" i="1"/>
  <c r="C116" i="1"/>
  <c r="C112" i="1"/>
  <c r="C110" i="1"/>
  <c r="O75" i="1" l="1"/>
  <c r="N75" i="1"/>
  <c r="M75" i="1"/>
  <c r="L75" i="1"/>
  <c r="F75" i="1"/>
  <c r="E75" i="1"/>
  <c r="D75" i="1"/>
  <c r="C75" i="1"/>
  <c r="O49" i="1"/>
  <c r="N49" i="1"/>
  <c r="M49" i="1"/>
  <c r="L49" i="1"/>
  <c r="F49" i="1"/>
  <c r="E49" i="1"/>
  <c r="D49" i="1"/>
  <c r="C49" i="1"/>
  <c r="O32" i="1"/>
  <c r="N32" i="1"/>
  <c r="M32" i="1"/>
  <c r="L32" i="1"/>
  <c r="F32" i="1"/>
  <c r="E32" i="1"/>
  <c r="D32" i="1"/>
  <c r="C32" i="1"/>
  <c r="C19" i="1" l="1"/>
  <c r="D19" i="1"/>
  <c r="E19" i="1"/>
  <c r="F19" i="1"/>
  <c r="O19" i="1" l="1"/>
  <c r="C114" i="1" s="1"/>
  <c r="C115" i="1" l="1"/>
  <c r="C119" i="1"/>
  <c r="C117" i="1"/>
  <c r="N19" i="1"/>
  <c r="C108" i="1" s="1"/>
  <c r="M19" i="1"/>
  <c r="C124" i="1" s="1"/>
  <c r="L19" i="1"/>
  <c r="C122" i="1" s="1"/>
  <c r="C123" i="1" l="1"/>
  <c r="C121" i="1"/>
  <c r="C109" i="1"/>
  <c r="C113" i="1"/>
  <c r="C111" i="1"/>
  <c r="C125" i="1"/>
</calcChain>
</file>

<file path=xl/sharedStrings.xml><?xml version="1.0" encoding="utf-8"?>
<sst xmlns="http://schemas.openxmlformats.org/spreadsheetml/2006/main" count="496" uniqueCount="290">
  <si>
    <t>HAZIRLIK SINIFI</t>
  </si>
  <si>
    <t>Ders Kodu</t>
  </si>
  <si>
    <t>Ders Adı</t>
  </si>
  <si>
    <t>TE</t>
  </si>
  <si>
    <t>PR</t>
  </si>
  <si>
    <t>KR</t>
  </si>
  <si>
    <t>AKTS</t>
  </si>
  <si>
    <t>I. SINIF</t>
  </si>
  <si>
    <t>Toplam</t>
  </si>
  <si>
    <t>II. SINIF</t>
  </si>
  <si>
    <t>III. SINIF</t>
  </si>
  <si>
    <t>IV. SINIF</t>
  </si>
  <si>
    <t>Toplam Ulusal Kredi</t>
  </si>
  <si>
    <t>DERS İSTATİSTİKLERİ</t>
  </si>
  <si>
    <t>Toplam Ulusal Kredi / 128 Kredi Sınırı</t>
  </si>
  <si>
    <t>Toplam AKTS Kredi</t>
  </si>
  <si>
    <t>Toplam AKTS Kredi / Toplam Ulusal Kredi</t>
  </si>
  <si>
    <t>1. Yarıyıl Dersleri</t>
  </si>
  <si>
    <t>2. Yarıyıl Dersleri</t>
  </si>
  <si>
    <t>3. Yarıyıl Dersleri</t>
  </si>
  <si>
    <t>4. Yarıyıl Dersleri</t>
  </si>
  <si>
    <t>5. Yarıyıl Dersleri</t>
  </si>
  <si>
    <t>6. Yarıyıl Dersleri</t>
  </si>
  <si>
    <t>7. Yarıyıl Dersleri</t>
  </si>
  <si>
    <t>8. Yarıyıl Dersleri</t>
  </si>
  <si>
    <t>BİLGİLENDİRMELER</t>
  </si>
  <si>
    <t>KISALTMALAR</t>
  </si>
  <si>
    <t>TE: Haftalık Teorik Ders Saati.</t>
  </si>
  <si>
    <t>PR: Haftalık Uygulama (Pratik/Laboratuvar) Saati.</t>
  </si>
  <si>
    <t>KR: Ulusal Kredi.</t>
  </si>
  <si>
    <t>AKTS: Avrupa Kredi Transfer Sistemine Göre Kredi.</t>
  </si>
  <si>
    <t>DİL</t>
  </si>
  <si>
    <t>TR</t>
  </si>
  <si>
    <t>TR: Türkçe.</t>
  </si>
  <si>
    <t>EN: İngilizce.</t>
  </si>
  <si>
    <t>Türk Dili I</t>
  </si>
  <si>
    <t>Atatürk İlkeleri ve İnkılap Tarihi I</t>
  </si>
  <si>
    <t>Türk Dili II</t>
  </si>
  <si>
    <t>Atatürk İlkeleri ve İnkılap Tarihi II</t>
  </si>
  <si>
    <t>İngilizce Derslerin Toplam AKTS Kredisi</t>
  </si>
  <si>
    <t>İngilizce Derslerin Toplam AKTS Kredisi / Toplam AKTS Kredi</t>
  </si>
  <si>
    <t>Toplam Saat</t>
  </si>
  <si>
    <t>Seçmeli Derslerin Toplam Ulusal Kredisi</t>
  </si>
  <si>
    <t>Seçmeli Derslerin Toplam Ulusal Kredisi / Toplam Ulusal Kredi</t>
  </si>
  <si>
    <t>İngilizce Derslerin Toplam Ulusal Kredisi</t>
  </si>
  <si>
    <t>İngilizce Derslerin Toplam Ulusal Kredisi / Toplam Ulusal Kredi</t>
  </si>
  <si>
    <t>Seçmeli Derslerin Toplam AKTS Kredisi</t>
  </si>
  <si>
    <t>Seçmeli Derslerin Toplam AKTS Kredisi / Toplam AKTS Kredi</t>
  </si>
  <si>
    <t>Toplam Teorik Ders Saati</t>
  </si>
  <si>
    <t>Toplam Teorik Ders Saati / Toplam Saat</t>
  </si>
  <si>
    <t>Toplam Uygulama Saati</t>
  </si>
  <si>
    <t>Toplam Uygulama Saati / Toplam Saat</t>
  </si>
  <si>
    <t>ÖN KOŞULLAR</t>
  </si>
  <si>
    <t>Staj Derslerinin Toplam AKTS Kredisi</t>
  </si>
  <si>
    <t>TUR181</t>
  </si>
  <si>
    <t>TUR182</t>
  </si>
  <si>
    <t>AIT181</t>
  </si>
  <si>
    <t>AIT182</t>
  </si>
  <si>
    <t>⁽*⁾ "Üniversite Seçmeli Ders" öğrenciler tarafından Üniversite Seçmeli Dersler Koordinatörlüğü Yönergesine göre alınacaktır.</t>
  </si>
  <si>
    <t>YDL183</t>
  </si>
  <si>
    <t>Yabancı Dil I</t>
  </si>
  <si>
    <t>YDL184</t>
  </si>
  <si>
    <t>Yabancı Dil II</t>
  </si>
  <si>
    <t>ÜSD1G</t>
  </si>
  <si>
    <t>Üniversite Seçmeli Ders ⁽*⁾</t>
  </si>
  <si>
    <t>EN/TR</t>
  </si>
  <si>
    <t>ÜSD1B</t>
  </si>
  <si>
    <t>ÜSD2G</t>
  </si>
  <si>
    <t>ÜSD2B</t>
  </si>
  <si>
    <t>Temel Bilgisayar Teknolojileri Kullanımı</t>
  </si>
  <si>
    <t>TBT181</t>
  </si>
  <si>
    <t>TBT182</t>
  </si>
  <si>
    <t>Temel Bilgisayar Bilimleri</t>
  </si>
  <si>
    <t>FRM2G</t>
  </si>
  <si>
    <t>FRM2B</t>
  </si>
  <si>
    <t>SEÇ3G</t>
  </si>
  <si>
    <t>FRM3G</t>
  </si>
  <si>
    <t>FRM3B</t>
  </si>
  <si>
    <t>SEÇ3B</t>
  </si>
  <si>
    <t>SEÇ4G</t>
  </si>
  <si>
    <t>SEÇ4B</t>
  </si>
  <si>
    <t>Seçmeli Ders (A₁)</t>
  </si>
  <si>
    <t>5. Yarıyıl Seçmeli Dersleri (A)</t>
  </si>
  <si>
    <t>6. Yarıyıl Seçmeli Dersleri (A)</t>
  </si>
  <si>
    <t>FRM202</t>
  </si>
  <si>
    <t>Eğitim Psikolojisi</t>
  </si>
  <si>
    <t>FRM204</t>
  </si>
  <si>
    <t>Rehberlik ve Özel Eğitim</t>
  </si>
  <si>
    <t>FRM201</t>
  </si>
  <si>
    <t>Eğitime Giriş</t>
  </si>
  <si>
    <t>FRM203</t>
  </si>
  <si>
    <t>Sınıf Yönetimi</t>
  </si>
  <si>
    <t>FRM302</t>
  </si>
  <si>
    <t>Öğretim Teknolojileri</t>
  </si>
  <si>
    <t>FRM304</t>
  </si>
  <si>
    <t>Özel Öğretim Yöntemleri</t>
  </si>
  <si>
    <t>FRM301</t>
  </si>
  <si>
    <t>Eğitimde Ölçme ve Değerlendirme</t>
  </si>
  <si>
    <t>FRM303</t>
  </si>
  <si>
    <t>Öğretim İlke ve Yöntemleri</t>
  </si>
  <si>
    <t>7. Yarıyıl Seçmeli Dersleri (A)</t>
  </si>
  <si>
    <t>8. Yarıyıl Seçmeli Dersleri (A)</t>
  </si>
  <si>
    <t>FRM400</t>
  </si>
  <si>
    <t>Öğretmenlik Uygulaması</t>
  </si>
  <si>
    <t>Seçmeli Ders (A₂)</t>
  </si>
  <si>
    <t>Seçmeli Ders (A₃)</t>
  </si>
  <si>
    <t>Formasyon Seçmeli Dersleri ⁽**⁾</t>
  </si>
  <si>
    <t>FRM4G/FRM4B Formasyon Seçmeli Dersi ⁽**⁾</t>
  </si>
  <si>
    <t>FIZ107</t>
  </si>
  <si>
    <t>Fizik I</t>
  </si>
  <si>
    <t>MAT101</t>
  </si>
  <si>
    <t>Analiz I</t>
  </si>
  <si>
    <t>MAT103</t>
  </si>
  <si>
    <t>Soyut Matematik I</t>
  </si>
  <si>
    <t>MAT105</t>
  </si>
  <si>
    <t>Analitik Geometri I</t>
  </si>
  <si>
    <t>FIZ108</t>
  </si>
  <si>
    <t>Fizik II</t>
  </si>
  <si>
    <t>MAT102</t>
  </si>
  <si>
    <t>Analiz II</t>
  </si>
  <si>
    <t>MAT104</t>
  </si>
  <si>
    <t>Soyut Matematik II</t>
  </si>
  <si>
    <t>MAT106</t>
  </si>
  <si>
    <t>Analitik Geometri II</t>
  </si>
  <si>
    <t>MAT201</t>
  </si>
  <si>
    <t>Analiz III</t>
  </si>
  <si>
    <t>MAT203</t>
  </si>
  <si>
    <t>Lineer Cebir I</t>
  </si>
  <si>
    <t>MAT205</t>
  </si>
  <si>
    <t>Diferansiyel Denklemler I</t>
  </si>
  <si>
    <t>MAT209</t>
  </si>
  <si>
    <t>Olasılık</t>
  </si>
  <si>
    <t>MAT213</t>
  </si>
  <si>
    <t>Bilgisayar Programlama I</t>
  </si>
  <si>
    <t>MAT202</t>
  </si>
  <si>
    <t>Analiz IV</t>
  </si>
  <si>
    <t>MAT204</t>
  </si>
  <si>
    <t>Lineer Cebir II</t>
  </si>
  <si>
    <t>MAT206</t>
  </si>
  <si>
    <t>Diferansiyel Denklemler II</t>
  </si>
  <si>
    <t>MAT210</t>
  </si>
  <si>
    <t>İstatistik</t>
  </si>
  <si>
    <t>MAT214</t>
  </si>
  <si>
    <t>Bilgisayar Programlama II</t>
  </si>
  <si>
    <t>MAT331</t>
  </si>
  <si>
    <t>Kompleks Analiz I</t>
  </si>
  <si>
    <t>MAT333</t>
  </si>
  <si>
    <t>Soyut Cebir I</t>
  </si>
  <si>
    <t>MAT335</t>
  </si>
  <si>
    <t>Kısmi Türevli Diferansiyel Denklemler I</t>
  </si>
  <si>
    <t>MAT332</t>
  </si>
  <si>
    <t>Kompleks Analiz II</t>
  </si>
  <si>
    <t>MAT334</t>
  </si>
  <si>
    <t>Soyut Cebir II</t>
  </si>
  <si>
    <t>MAT336</t>
  </si>
  <si>
    <t>Kısmi Türevli Diferansiyel Denklemler II</t>
  </si>
  <si>
    <t>Seçmeli Ders (A₄)</t>
  </si>
  <si>
    <t>MAT338</t>
  </si>
  <si>
    <t>Diferansiyel Geometri II</t>
  </si>
  <si>
    <t>MAT340</t>
  </si>
  <si>
    <t>Nümerik Analiz II</t>
  </si>
  <si>
    <t>MAT342</t>
  </si>
  <si>
    <t>Kodlama Teorisi II</t>
  </si>
  <si>
    <t>MAT344</t>
  </si>
  <si>
    <t>Kriptoloji</t>
  </si>
  <si>
    <t>MAT346</t>
  </si>
  <si>
    <t>Matematikte Özel Fonksiyonlar II</t>
  </si>
  <si>
    <t>MAT350</t>
  </si>
  <si>
    <t>Cebirde Özel Konular II</t>
  </si>
  <si>
    <t>MAT352</t>
  </si>
  <si>
    <t>Topoloji II</t>
  </si>
  <si>
    <t>MAT354</t>
  </si>
  <si>
    <t>Lojik Tasarımı</t>
  </si>
  <si>
    <t>MAT356</t>
  </si>
  <si>
    <t>Fizikte Matematiksel Metotlar II</t>
  </si>
  <si>
    <t>MAT337</t>
  </si>
  <si>
    <t>Diferansiyel Geometri I</t>
  </si>
  <si>
    <t>MAT339</t>
  </si>
  <si>
    <t>Nümerik Analiz I</t>
  </si>
  <si>
    <t>MAT341</t>
  </si>
  <si>
    <t>Kodlama Teorisi I</t>
  </si>
  <si>
    <t>MAT343</t>
  </si>
  <si>
    <t>Vektörel Analiz</t>
  </si>
  <si>
    <t>MAT345</t>
  </si>
  <si>
    <t>Matematikte Özel Fonksiyonlar I</t>
  </si>
  <si>
    <t>MAT349</t>
  </si>
  <si>
    <t>Cebirde Özel Konular I</t>
  </si>
  <si>
    <t>MAT351</t>
  </si>
  <si>
    <t>Topoloji I</t>
  </si>
  <si>
    <t>MAT353</t>
  </si>
  <si>
    <t>Ayrık Matematik</t>
  </si>
  <si>
    <t>MAT355</t>
  </si>
  <si>
    <t>Fizikte Matematiksel Metotlar I</t>
  </si>
  <si>
    <t>MAT452</t>
  </si>
  <si>
    <t>Fonksiyonel Analiz II</t>
  </si>
  <si>
    <t>MAT454</t>
  </si>
  <si>
    <t>Reel Analiz II</t>
  </si>
  <si>
    <t>MAT456</t>
  </si>
  <si>
    <t>Uygulamalı Matematik II</t>
  </si>
  <si>
    <t>MAT458</t>
  </si>
  <si>
    <t>Kalite Yönetimi II</t>
  </si>
  <si>
    <t>MAT460</t>
  </si>
  <si>
    <t>İntegral Dönüşümler II</t>
  </si>
  <si>
    <t>MAT462</t>
  </si>
  <si>
    <t>Ters Problemlere Giriş II</t>
  </si>
  <si>
    <t>MAT464</t>
  </si>
  <si>
    <t>Konform Dönüşümler</t>
  </si>
  <si>
    <t>MAT466</t>
  </si>
  <si>
    <t>Metrik Uzaylar II</t>
  </si>
  <si>
    <t>MAT468</t>
  </si>
  <si>
    <t>Adi Diferansiyel Denklemlerde Seçme Konular II</t>
  </si>
  <si>
    <t>MAT470</t>
  </si>
  <si>
    <t>Değişmeli Cebire Giriş II</t>
  </si>
  <si>
    <t>MAT472</t>
  </si>
  <si>
    <t>Cebirsel Geometri II</t>
  </si>
  <si>
    <t>MAT474</t>
  </si>
  <si>
    <t>İleri Programlama II</t>
  </si>
  <si>
    <t>MAT476</t>
  </si>
  <si>
    <t>Sayılar Teorisi II</t>
  </si>
  <si>
    <t>MAT478</t>
  </si>
  <si>
    <t>Finansal Matematik II</t>
  </si>
  <si>
    <t>MAT480</t>
  </si>
  <si>
    <t>Mesleki İngilizce II</t>
  </si>
  <si>
    <t>MAT482</t>
  </si>
  <si>
    <t>Matematik Tarihi II</t>
  </si>
  <si>
    <t>MAT484</t>
  </si>
  <si>
    <t>Graf Teori ve Uygulamaları</t>
  </si>
  <si>
    <t>MAT486</t>
  </si>
  <si>
    <t>Bitirme Çalışması II</t>
  </si>
  <si>
    <t>MAT488</t>
  </si>
  <si>
    <t>Yaklaşım Teorisine Giriş</t>
  </si>
  <si>
    <t>MAT490</t>
  </si>
  <si>
    <t>Matematiksel Biyoloji ve Tıp II</t>
  </si>
  <si>
    <t>MAT492</t>
  </si>
  <si>
    <t>Optimizasyon II</t>
  </si>
  <si>
    <t>MAT498</t>
  </si>
  <si>
    <t>Bilgisayar Destekli Matematik ve Uygulamaları II</t>
  </si>
  <si>
    <t>MAT451</t>
  </si>
  <si>
    <t>Fonksiyonel Analiz I</t>
  </si>
  <si>
    <t>MAT453</t>
  </si>
  <si>
    <t>Reel Analiz I</t>
  </si>
  <si>
    <t>MAT455</t>
  </si>
  <si>
    <t>Uygulamalı Matematik I</t>
  </si>
  <si>
    <t>MAT457</t>
  </si>
  <si>
    <t>Kalite Yönetimi I</t>
  </si>
  <si>
    <t>MAT459</t>
  </si>
  <si>
    <t>İntegral Dönüşümler I</t>
  </si>
  <si>
    <t>MAT461</t>
  </si>
  <si>
    <t>Ters Problemlere Giriş I</t>
  </si>
  <si>
    <t>MAT463</t>
  </si>
  <si>
    <t>Analitik Fonksiyonlar</t>
  </si>
  <si>
    <t>MAT465</t>
  </si>
  <si>
    <t>Metrik Uzaylar I</t>
  </si>
  <si>
    <t>MAT467</t>
  </si>
  <si>
    <t>Adi Diferansiyel Denklemlerde Seçme Konular I</t>
  </si>
  <si>
    <t>MAT469</t>
  </si>
  <si>
    <t>Değişmeli Cebire Giriş I</t>
  </si>
  <si>
    <t>MAT471</t>
  </si>
  <si>
    <t>Cebirsel Geometri I</t>
  </si>
  <si>
    <t>MAT473</t>
  </si>
  <si>
    <t>Yaklaşım Teorisi</t>
  </si>
  <si>
    <t>MAT475</t>
  </si>
  <si>
    <t>İleri Programlama I</t>
  </si>
  <si>
    <t>MAT477</t>
  </si>
  <si>
    <t>Sayılar Teorisi I</t>
  </si>
  <si>
    <t>MAT479</t>
  </si>
  <si>
    <t>Finansal Matematik I</t>
  </si>
  <si>
    <t>MAT481</t>
  </si>
  <si>
    <t>Mesleki İngilizce I</t>
  </si>
  <si>
    <t>MAT483</t>
  </si>
  <si>
    <t>Matematik Tarihi I</t>
  </si>
  <si>
    <t>MAT485</t>
  </si>
  <si>
    <t>Doğrusal Programlama</t>
  </si>
  <si>
    <t>MAT487</t>
  </si>
  <si>
    <t>Cisim Genişlemeleri</t>
  </si>
  <si>
    <t>MAT489</t>
  </si>
  <si>
    <t>Bitirme Çalışması I</t>
  </si>
  <si>
    <t>MAT491</t>
  </si>
  <si>
    <t>Harmonik Analize Giriş</t>
  </si>
  <si>
    <t>MAT493</t>
  </si>
  <si>
    <t>Matematiksel Biyoloji ve Tıp I</t>
  </si>
  <si>
    <t>MAT495</t>
  </si>
  <si>
    <t>Optimizasyon I</t>
  </si>
  <si>
    <t>MAT497</t>
  </si>
  <si>
    <t>Bilgisayar Destekli Matematik ve Uygulamaları I</t>
  </si>
  <si>
    <t>Seçmeli Ders (A₅)</t>
  </si>
  <si>
    <t>KARABÜK ÜNİVERSİTESİ, MÜHENDİSLİK VE DOĞA BİLİMLERİ FAKÜLTESİ, MATEMATİK BÖLÜMÜ, MATEMATİK PROGRAMI</t>
  </si>
  <si>
    <t>2025-2026 EĞİTİM-ÖĞRETİM MÜFREDATI, LİSANS PROGRAM KODU: 0264 (I. ÖĞRETİM)</t>
  </si>
  <si>
    <t>2025 Matematik Müfredatı</t>
  </si>
  <si>
    <t>⁽**⁾ Pedagojik formasyon dersleridir.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</si>
</sst>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"/>
  </numFmts>
  <fonts count="1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8"/>
      <color indexed="8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indexed="8"/>
      <name val="Calibri"/>
      <family val="2"/>
      <charset val="16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DE3DA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8" fillId="0" borderId="8" xfId="0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2" fillId="0" borderId="10" xfId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12" fillId="0" borderId="10" xfId="1" applyFont="1" applyBorder="1" applyAlignment="1">
      <alignment vertical="center"/>
    </xf>
    <xf numFmtId="0" fontId="7" fillId="0" borderId="0" xfId="0" quotePrefix="1" applyFont="1" applyFill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8" fillId="0" borderId="0" xfId="1" applyFont="1" applyFill="1" applyBorder="1" applyAlignment="1">
      <alignment vertical="center" shrinkToFit="1"/>
    </xf>
    <xf numFmtId="0" fontId="7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2" fillId="0" borderId="10" xfId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7" borderId="16" xfId="1" applyFont="1" applyFill="1" applyBorder="1" applyAlignment="1">
      <alignment horizontal="center" vertical="center" shrinkToFit="1"/>
    </xf>
    <xf numFmtId="0" fontId="8" fillId="7" borderId="17" xfId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/>
    </xf>
    <xf numFmtId="0" fontId="15" fillId="0" borderId="0" xfId="0" applyFont="1" applyFill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right" vertical="center"/>
    </xf>
    <xf numFmtId="0" fontId="8" fillId="0" borderId="17" xfId="0" applyFont="1" applyFill="1" applyBorder="1" applyAlignment="1">
      <alignment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164" fontId="12" fillId="0" borderId="16" xfId="1" applyNumberFormat="1" applyFont="1" applyBorder="1" applyAlignment="1">
      <alignment horizontal="center" vertical="center"/>
    </xf>
    <xf numFmtId="164" fontId="12" fillId="0" borderId="17" xfId="1" applyNumberFormat="1" applyFont="1" applyBorder="1" applyAlignment="1">
      <alignment horizontal="center" vertical="center"/>
    </xf>
    <xf numFmtId="164" fontId="12" fillId="0" borderId="18" xfId="1" applyNumberFormat="1" applyFont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7" borderId="17" xfId="1" quotePrefix="1" applyFont="1" applyFill="1" applyBorder="1" applyAlignment="1">
      <alignment horizontal="center" vertical="center" shrinkToFit="1"/>
    </xf>
    <xf numFmtId="0" fontId="8" fillId="7" borderId="18" xfId="1" quotePrefix="1" applyFont="1" applyFill="1" applyBorder="1" applyAlignment="1">
      <alignment horizontal="center" vertical="center" shrinkToFit="1"/>
    </xf>
    <xf numFmtId="1" fontId="12" fillId="0" borderId="16" xfId="1" applyNumberFormat="1" applyFont="1" applyBorder="1" applyAlignment="1">
      <alignment horizontal="center" vertical="center"/>
    </xf>
    <xf numFmtId="1" fontId="12" fillId="0" borderId="17" xfId="1" applyNumberFormat="1" applyFont="1" applyBorder="1" applyAlignment="1">
      <alignment horizontal="center" vertical="center"/>
    </xf>
    <xf numFmtId="1" fontId="12" fillId="0" borderId="18" xfId="1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6" borderId="16" xfId="0" applyFont="1" applyFill="1" applyBorder="1" applyAlignment="1">
      <alignment horizontal="left" vertical="center"/>
    </xf>
    <xf numFmtId="0" fontId="8" fillId="6" borderId="17" xfId="0" applyFont="1" applyFill="1" applyBorder="1" applyAlignment="1">
      <alignment horizontal="left" vertical="center"/>
    </xf>
    <xf numFmtId="0" fontId="8" fillId="6" borderId="18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7" borderId="16" xfId="1" applyFont="1" applyFill="1" applyBorder="1" applyAlignment="1">
      <alignment horizontal="center" vertical="center" shrinkToFit="1"/>
    </xf>
    <xf numFmtId="0" fontId="8" fillId="7" borderId="17" xfId="1" applyFont="1" applyFill="1" applyBorder="1" applyAlignment="1">
      <alignment horizontal="center" vertical="center" shrinkToFit="1"/>
    </xf>
    <xf numFmtId="0" fontId="8" fillId="7" borderId="18" xfId="1" applyFont="1" applyFill="1" applyBorder="1" applyAlignment="1">
      <alignment horizontal="center" vertical="center" shrinkToFit="1"/>
    </xf>
    <xf numFmtId="0" fontId="13" fillId="0" borderId="15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/>
    </xf>
    <xf numFmtId="0" fontId="6" fillId="7" borderId="13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left" vertical="center"/>
    </xf>
    <xf numFmtId="0" fontId="10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2 3" xfId="5" xr:uid="{7CD2D5CB-E4BC-4132-8314-22CF3296096E}"/>
    <cellStyle name="Normal 3" xfId="3" xr:uid="{00000000-0005-0000-0000-000003000000}"/>
    <cellStyle name="Normal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30"/>
  <sheetViews>
    <sheetView tabSelected="1" zoomScaleNormal="100" workbookViewId="0">
      <selection sqref="A1:P1"/>
    </sheetView>
  </sheetViews>
  <sheetFormatPr defaultColWidth="8.58203125" defaultRowHeight="11.25" customHeight="1" x14ac:dyDescent="0.3"/>
  <cols>
    <col min="1" max="1" width="9.58203125" style="33" customWidth="1"/>
    <col min="2" max="2" width="41.58203125" style="33" customWidth="1"/>
    <col min="3" max="6" width="4.58203125" style="33" customWidth="1"/>
    <col min="7" max="7" width="8.58203125" style="33"/>
    <col min="8" max="9" width="2.58203125" style="33" customWidth="1"/>
    <col min="10" max="10" width="9.58203125" style="33" customWidth="1"/>
    <col min="11" max="11" width="41.58203125" style="33" customWidth="1"/>
    <col min="12" max="15" width="4.58203125" style="33" customWidth="1"/>
    <col min="16" max="16384" width="8.58203125" style="33"/>
  </cols>
  <sheetData>
    <row r="1" spans="1:16" ht="11.25" customHeight="1" x14ac:dyDescent="0.3">
      <c r="A1" s="78" t="s">
        <v>286</v>
      </c>
      <c r="B1" s="79"/>
      <c r="C1" s="79"/>
      <c r="D1" s="79"/>
      <c r="E1" s="79"/>
      <c r="F1" s="80"/>
      <c r="G1" s="79"/>
      <c r="H1" s="80"/>
      <c r="I1" s="79"/>
      <c r="J1" s="79"/>
      <c r="K1" s="79"/>
      <c r="L1" s="79"/>
      <c r="M1" s="79"/>
      <c r="N1" s="79"/>
      <c r="O1" s="80"/>
      <c r="P1" s="81"/>
    </row>
    <row r="2" spans="1:16" ht="11.25" customHeight="1" x14ac:dyDescent="0.3">
      <c r="A2" s="24"/>
      <c r="B2" s="24"/>
      <c r="C2" s="24"/>
      <c r="D2" s="24"/>
      <c r="E2" s="24"/>
      <c r="F2" s="24"/>
      <c r="G2" s="24"/>
      <c r="H2" s="25"/>
      <c r="I2" s="24"/>
      <c r="J2" s="24"/>
      <c r="K2" s="24"/>
      <c r="L2" s="24"/>
      <c r="M2" s="24"/>
      <c r="N2" s="24"/>
      <c r="O2" s="24"/>
      <c r="P2" s="24"/>
    </row>
    <row r="3" spans="1:16" ht="11.25" customHeight="1" x14ac:dyDescent="0.3">
      <c r="A3" s="39" t="s">
        <v>287</v>
      </c>
      <c r="B3" s="40"/>
      <c r="C3" s="40"/>
      <c r="D3" s="40"/>
      <c r="E3" s="40"/>
      <c r="F3" s="41"/>
      <c r="G3" s="40"/>
      <c r="H3" s="41"/>
      <c r="I3" s="40"/>
      <c r="J3" s="40"/>
      <c r="K3" s="40"/>
      <c r="L3" s="40"/>
      <c r="M3" s="40"/>
      <c r="N3" s="40"/>
      <c r="O3" s="41"/>
      <c r="P3" s="42" t="s">
        <v>288</v>
      </c>
    </row>
    <row r="4" spans="1:16" ht="11.25" customHeight="1" x14ac:dyDescent="0.3">
      <c r="A4" s="26"/>
      <c r="B4" s="26"/>
      <c r="C4" s="26"/>
      <c r="D4" s="26"/>
      <c r="E4" s="26"/>
      <c r="F4" s="26"/>
      <c r="G4" s="26"/>
      <c r="H4" s="27"/>
      <c r="I4" s="26"/>
      <c r="J4" s="26"/>
      <c r="K4" s="26"/>
      <c r="L4" s="26"/>
      <c r="M4" s="26"/>
      <c r="N4" s="26"/>
      <c r="O4" s="26"/>
      <c r="P4" s="26"/>
    </row>
    <row r="5" spans="1:16" ht="11.25" customHeight="1" x14ac:dyDescent="0.3">
      <c r="A5" s="82" t="s">
        <v>0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1:16" ht="11.25" customHeight="1" thickBot="1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11.25" customHeight="1" thickTop="1" x14ac:dyDescent="0.3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ht="11.25" customHeight="1" thickBot="1" x14ac:dyDescent="0.35">
      <c r="A8" s="69" t="s">
        <v>7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</row>
    <row r="9" spans="1:16" ht="11.25" customHeight="1" thickBot="1" x14ac:dyDescent="0.35">
      <c r="A9" s="71" t="s">
        <v>17</v>
      </c>
      <c r="B9" s="72"/>
      <c r="C9" s="72"/>
      <c r="D9" s="72"/>
      <c r="E9" s="72"/>
      <c r="F9" s="72"/>
      <c r="G9" s="73"/>
      <c r="H9" s="6"/>
      <c r="I9" s="6"/>
      <c r="J9" s="71" t="s">
        <v>18</v>
      </c>
      <c r="K9" s="72"/>
      <c r="L9" s="72"/>
      <c r="M9" s="72"/>
      <c r="N9" s="72"/>
      <c r="O9" s="72"/>
      <c r="P9" s="73"/>
    </row>
    <row r="10" spans="1:16" ht="11.25" customHeight="1" thickBot="1" x14ac:dyDescent="0.35">
      <c r="A10" s="31" t="s">
        <v>1</v>
      </c>
      <c r="B10" s="30" t="s">
        <v>2</v>
      </c>
      <c r="C10" s="1" t="s">
        <v>3</v>
      </c>
      <c r="D10" s="1" t="s">
        <v>4</v>
      </c>
      <c r="E10" s="1" t="s">
        <v>5</v>
      </c>
      <c r="F10" s="2" t="s">
        <v>6</v>
      </c>
      <c r="G10" s="2" t="s">
        <v>31</v>
      </c>
      <c r="H10" s="6"/>
      <c r="I10" s="6"/>
      <c r="J10" s="31" t="s">
        <v>1</v>
      </c>
      <c r="K10" s="30" t="s">
        <v>2</v>
      </c>
      <c r="L10" s="1" t="s">
        <v>3</v>
      </c>
      <c r="M10" s="1" t="s">
        <v>4</v>
      </c>
      <c r="N10" s="1" t="s">
        <v>5</v>
      </c>
      <c r="O10" s="2" t="s">
        <v>6</v>
      </c>
      <c r="P10" s="2" t="s">
        <v>31</v>
      </c>
    </row>
    <row r="11" spans="1:16" s="49" customFormat="1" ht="11.25" customHeight="1" x14ac:dyDescent="0.3">
      <c r="A11" s="7" t="s">
        <v>56</v>
      </c>
      <c r="B11" s="7" t="s">
        <v>36</v>
      </c>
      <c r="C11" s="3">
        <v>2</v>
      </c>
      <c r="D11" s="3">
        <v>0</v>
      </c>
      <c r="E11" s="3">
        <v>2</v>
      </c>
      <c r="F11" s="3">
        <v>2</v>
      </c>
      <c r="G11" s="3" t="s">
        <v>32</v>
      </c>
      <c r="H11" s="3"/>
      <c r="I11" s="3"/>
      <c r="J11" s="7" t="s">
        <v>57</v>
      </c>
      <c r="K11" s="7" t="s">
        <v>38</v>
      </c>
      <c r="L11" s="3">
        <v>2</v>
      </c>
      <c r="M11" s="3">
        <v>0</v>
      </c>
      <c r="N11" s="3">
        <v>2</v>
      </c>
      <c r="O11" s="3">
        <v>2</v>
      </c>
      <c r="P11" s="3" t="s">
        <v>32</v>
      </c>
    </row>
    <row r="12" spans="1:16" s="49" customFormat="1" ht="11.25" customHeight="1" x14ac:dyDescent="0.3">
      <c r="A12" s="7" t="s">
        <v>108</v>
      </c>
      <c r="B12" s="7" t="s">
        <v>109</v>
      </c>
      <c r="C12" s="3">
        <v>4</v>
      </c>
      <c r="D12" s="3">
        <v>0</v>
      </c>
      <c r="E12" s="3">
        <v>4</v>
      </c>
      <c r="F12" s="3">
        <v>6</v>
      </c>
      <c r="G12" s="3" t="s">
        <v>32</v>
      </c>
      <c r="H12" s="3"/>
      <c r="I12" s="3"/>
      <c r="J12" s="7" t="s">
        <v>116</v>
      </c>
      <c r="K12" s="7" t="s">
        <v>117</v>
      </c>
      <c r="L12" s="3">
        <v>4</v>
      </c>
      <c r="M12" s="3">
        <v>0</v>
      </c>
      <c r="N12" s="3">
        <v>4</v>
      </c>
      <c r="O12" s="3">
        <v>5</v>
      </c>
      <c r="P12" s="3" t="s">
        <v>32</v>
      </c>
    </row>
    <row r="13" spans="1:16" s="49" customFormat="1" ht="11.25" customHeight="1" x14ac:dyDescent="0.3">
      <c r="A13" s="7" t="s">
        <v>110</v>
      </c>
      <c r="B13" s="7" t="s">
        <v>111</v>
      </c>
      <c r="C13" s="3">
        <v>4</v>
      </c>
      <c r="D13" s="3">
        <v>2</v>
      </c>
      <c r="E13" s="3">
        <v>5</v>
      </c>
      <c r="F13" s="3">
        <v>6</v>
      </c>
      <c r="G13" s="3" t="s">
        <v>32</v>
      </c>
      <c r="H13" s="3"/>
      <c r="I13" s="3"/>
      <c r="J13" s="7" t="s">
        <v>118</v>
      </c>
      <c r="K13" s="7" t="s">
        <v>119</v>
      </c>
      <c r="L13" s="3">
        <v>4</v>
      </c>
      <c r="M13" s="3">
        <v>2</v>
      </c>
      <c r="N13" s="3">
        <v>5</v>
      </c>
      <c r="O13" s="3">
        <v>6</v>
      </c>
      <c r="P13" s="3" t="s">
        <v>32</v>
      </c>
    </row>
    <row r="14" spans="1:16" s="49" customFormat="1" ht="11.25" customHeight="1" x14ac:dyDescent="0.3">
      <c r="A14" s="7" t="s">
        <v>112</v>
      </c>
      <c r="B14" s="7" t="s">
        <v>113</v>
      </c>
      <c r="C14" s="3">
        <v>4</v>
      </c>
      <c r="D14" s="3">
        <v>0</v>
      </c>
      <c r="E14" s="3">
        <v>4</v>
      </c>
      <c r="F14" s="3">
        <v>5</v>
      </c>
      <c r="G14" s="3" t="s">
        <v>32</v>
      </c>
      <c r="H14" s="3"/>
      <c r="I14" s="3"/>
      <c r="J14" s="7" t="s">
        <v>120</v>
      </c>
      <c r="K14" s="7" t="s">
        <v>121</v>
      </c>
      <c r="L14" s="3">
        <v>4</v>
      </c>
      <c r="M14" s="3">
        <v>0</v>
      </c>
      <c r="N14" s="3">
        <v>4</v>
      </c>
      <c r="O14" s="3">
        <v>5</v>
      </c>
      <c r="P14" s="3" t="s">
        <v>32</v>
      </c>
    </row>
    <row r="15" spans="1:16" s="49" customFormat="1" ht="11.25" customHeight="1" x14ac:dyDescent="0.3">
      <c r="A15" s="7" t="s">
        <v>114</v>
      </c>
      <c r="B15" s="7" t="s">
        <v>115</v>
      </c>
      <c r="C15" s="3">
        <v>4</v>
      </c>
      <c r="D15" s="3">
        <v>0</v>
      </c>
      <c r="E15" s="3">
        <v>4</v>
      </c>
      <c r="F15" s="3">
        <v>5</v>
      </c>
      <c r="G15" s="3" t="s">
        <v>32</v>
      </c>
      <c r="H15" s="3"/>
      <c r="I15" s="3"/>
      <c r="J15" s="7" t="s">
        <v>122</v>
      </c>
      <c r="K15" s="7" t="s">
        <v>123</v>
      </c>
      <c r="L15" s="3">
        <v>4</v>
      </c>
      <c r="M15" s="3">
        <v>0</v>
      </c>
      <c r="N15" s="3">
        <v>4</v>
      </c>
      <c r="O15" s="3">
        <v>5</v>
      </c>
      <c r="P15" s="3" t="s">
        <v>32</v>
      </c>
    </row>
    <row r="16" spans="1:16" s="49" customFormat="1" ht="11.25" customHeight="1" x14ac:dyDescent="0.3">
      <c r="A16" s="7" t="s">
        <v>70</v>
      </c>
      <c r="B16" s="7" t="s">
        <v>69</v>
      </c>
      <c r="C16" s="3">
        <v>1</v>
      </c>
      <c r="D16" s="3">
        <v>2</v>
      </c>
      <c r="E16" s="3">
        <v>2</v>
      </c>
      <c r="F16" s="3">
        <v>2</v>
      </c>
      <c r="G16" s="3" t="s">
        <v>32</v>
      </c>
      <c r="H16" s="3"/>
      <c r="I16" s="3"/>
      <c r="J16" s="7" t="s">
        <v>71</v>
      </c>
      <c r="K16" s="7" t="s">
        <v>72</v>
      </c>
      <c r="L16" s="3">
        <v>2</v>
      </c>
      <c r="M16" s="3">
        <v>2</v>
      </c>
      <c r="N16" s="3">
        <v>3</v>
      </c>
      <c r="O16" s="3">
        <v>3</v>
      </c>
      <c r="P16" s="3" t="s">
        <v>32</v>
      </c>
    </row>
    <row r="17" spans="1:17" s="49" customFormat="1" ht="11.25" customHeight="1" x14ac:dyDescent="0.3">
      <c r="A17" s="7" t="s">
        <v>54</v>
      </c>
      <c r="B17" s="7" t="s">
        <v>35</v>
      </c>
      <c r="C17" s="3">
        <v>2</v>
      </c>
      <c r="D17" s="3">
        <v>0</v>
      </c>
      <c r="E17" s="3">
        <v>2</v>
      </c>
      <c r="F17" s="3">
        <v>2</v>
      </c>
      <c r="G17" s="3" t="s">
        <v>32</v>
      </c>
      <c r="H17" s="3"/>
      <c r="I17" s="3"/>
      <c r="J17" s="7" t="s">
        <v>55</v>
      </c>
      <c r="K17" s="7" t="s">
        <v>37</v>
      </c>
      <c r="L17" s="3">
        <v>2</v>
      </c>
      <c r="M17" s="3">
        <v>0</v>
      </c>
      <c r="N17" s="3">
        <v>2</v>
      </c>
      <c r="O17" s="3">
        <v>2</v>
      </c>
      <c r="P17" s="3" t="s">
        <v>32</v>
      </c>
    </row>
    <row r="18" spans="1:17" s="49" customFormat="1" ht="11.25" customHeight="1" x14ac:dyDescent="0.3">
      <c r="A18" s="7" t="s">
        <v>59</v>
      </c>
      <c r="B18" s="7" t="s">
        <v>60</v>
      </c>
      <c r="C18" s="3">
        <v>2</v>
      </c>
      <c r="D18" s="3">
        <v>0</v>
      </c>
      <c r="E18" s="3">
        <v>2</v>
      </c>
      <c r="F18" s="3">
        <v>2</v>
      </c>
      <c r="G18" s="3" t="s">
        <v>32</v>
      </c>
      <c r="H18" s="3"/>
      <c r="I18" s="3"/>
      <c r="J18" s="7" t="s">
        <v>61</v>
      </c>
      <c r="K18" s="7" t="s">
        <v>62</v>
      </c>
      <c r="L18" s="3">
        <v>2</v>
      </c>
      <c r="M18" s="3">
        <v>0</v>
      </c>
      <c r="N18" s="3">
        <v>2</v>
      </c>
      <c r="O18" s="3">
        <v>2</v>
      </c>
      <c r="P18" s="3" t="s">
        <v>32</v>
      </c>
    </row>
    <row r="19" spans="1:17" ht="11.25" customHeight="1" x14ac:dyDescent="0.3">
      <c r="A19" s="16"/>
      <c r="B19" s="15" t="s">
        <v>8</v>
      </c>
      <c r="C19" s="17">
        <f>SUM(C11:C18)</f>
        <v>23</v>
      </c>
      <c r="D19" s="17">
        <f>SUM(D11:D18)</f>
        <v>4</v>
      </c>
      <c r="E19" s="17">
        <f>SUM(E11:E18)</f>
        <v>25</v>
      </c>
      <c r="F19" s="17">
        <f>SUM(F11:F18)</f>
        <v>30</v>
      </c>
      <c r="G19" s="4"/>
      <c r="H19" s="4"/>
      <c r="I19" s="4"/>
      <c r="J19" s="8"/>
      <c r="K19" s="15" t="s">
        <v>8</v>
      </c>
      <c r="L19" s="17">
        <f>SUM(L11:L18)</f>
        <v>24</v>
      </c>
      <c r="M19" s="17">
        <f>SUM(M11:M18)</f>
        <v>4</v>
      </c>
      <c r="N19" s="17">
        <f>SUM(N11:N18)</f>
        <v>26</v>
      </c>
      <c r="O19" s="17">
        <f>SUM(O11:O18)</f>
        <v>30</v>
      </c>
      <c r="P19" s="34"/>
    </row>
    <row r="20" spans="1:17" ht="11.25" customHeight="1" x14ac:dyDescent="0.3">
      <c r="A20" s="16"/>
      <c r="B20" s="44"/>
      <c r="C20" s="12"/>
      <c r="D20" s="12"/>
      <c r="E20" s="12"/>
      <c r="F20" s="12"/>
      <c r="G20" s="4"/>
      <c r="H20" s="4"/>
      <c r="I20" s="4"/>
      <c r="J20" s="8"/>
      <c r="K20" s="44"/>
      <c r="L20" s="12"/>
      <c r="M20" s="12"/>
      <c r="N20" s="12"/>
      <c r="O20" s="12"/>
      <c r="P20" s="34"/>
    </row>
    <row r="21" spans="1:17" ht="11.25" customHeight="1" x14ac:dyDescent="0.3">
      <c r="A21" s="45" t="s">
        <v>63</v>
      </c>
      <c r="B21" s="46" t="s">
        <v>64</v>
      </c>
      <c r="C21" s="47">
        <v>2</v>
      </c>
      <c r="D21" s="47">
        <v>0</v>
      </c>
      <c r="E21" s="47">
        <v>2</v>
      </c>
      <c r="F21" s="47">
        <v>3</v>
      </c>
      <c r="G21" s="48" t="s">
        <v>65</v>
      </c>
      <c r="H21" s="4"/>
      <c r="I21" s="4"/>
      <c r="J21" s="45" t="s">
        <v>66</v>
      </c>
      <c r="K21" s="46" t="s">
        <v>64</v>
      </c>
      <c r="L21" s="47">
        <v>2</v>
      </c>
      <c r="M21" s="47">
        <v>0</v>
      </c>
      <c r="N21" s="47">
        <v>2</v>
      </c>
      <c r="O21" s="47">
        <v>3</v>
      </c>
      <c r="P21" s="48" t="s">
        <v>65</v>
      </c>
      <c r="Q21" s="34"/>
    </row>
    <row r="22" spans="1:17" ht="11.25" customHeight="1" thickBot="1" x14ac:dyDescent="0.3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7" ht="11.25" customHeight="1" thickTop="1" x14ac:dyDescent="0.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17" ht="11.25" customHeight="1" thickBot="1" x14ac:dyDescent="0.35">
      <c r="A24" s="69" t="s">
        <v>9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</row>
    <row r="25" spans="1:17" ht="11.25" customHeight="1" thickBot="1" x14ac:dyDescent="0.35">
      <c r="A25" s="71" t="s">
        <v>19</v>
      </c>
      <c r="B25" s="72"/>
      <c r="C25" s="72"/>
      <c r="D25" s="72"/>
      <c r="E25" s="72"/>
      <c r="F25" s="72"/>
      <c r="G25" s="73"/>
      <c r="H25" s="6"/>
      <c r="I25" s="6"/>
      <c r="J25" s="71" t="s">
        <v>20</v>
      </c>
      <c r="K25" s="72"/>
      <c r="L25" s="72"/>
      <c r="M25" s="72"/>
      <c r="N25" s="72"/>
      <c r="O25" s="72"/>
      <c r="P25" s="73"/>
    </row>
    <row r="26" spans="1:17" ht="11.25" customHeight="1" thickBot="1" x14ac:dyDescent="0.35">
      <c r="A26" s="31" t="s">
        <v>1</v>
      </c>
      <c r="B26" s="30" t="s">
        <v>2</v>
      </c>
      <c r="C26" s="1" t="s">
        <v>3</v>
      </c>
      <c r="D26" s="1" t="s">
        <v>4</v>
      </c>
      <c r="E26" s="1" t="s">
        <v>5</v>
      </c>
      <c r="F26" s="2" t="s">
        <v>6</v>
      </c>
      <c r="G26" s="2" t="s">
        <v>31</v>
      </c>
      <c r="H26" s="6"/>
      <c r="I26" s="6"/>
      <c r="J26" s="31" t="s">
        <v>1</v>
      </c>
      <c r="K26" s="30" t="s">
        <v>2</v>
      </c>
      <c r="L26" s="1" t="s">
        <v>3</v>
      </c>
      <c r="M26" s="1" t="s">
        <v>4</v>
      </c>
      <c r="N26" s="1" t="s">
        <v>5</v>
      </c>
      <c r="O26" s="2" t="s">
        <v>6</v>
      </c>
      <c r="P26" s="2" t="s">
        <v>31</v>
      </c>
    </row>
    <row r="27" spans="1:17" s="34" customFormat="1" ht="11.25" customHeight="1" x14ac:dyDescent="0.3">
      <c r="A27" s="34" t="s">
        <v>124</v>
      </c>
      <c r="B27" s="7" t="s">
        <v>125</v>
      </c>
      <c r="C27" s="3">
        <v>4</v>
      </c>
      <c r="D27" s="3">
        <v>2</v>
      </c>
      <c r="E27" s="3">
        <v>5</v>
      </c>
      <c r="F27" s="3">
        <v>6</v>
      </c>
      <c r="G27" s="3" t="s">
        <v>32</v>
      </c>
      <c r="H27" s="4"/>
      <c r="I27" s="4"/>
      <c r="J27" s="34" t="s">
        <v>134</v>
      </c>
      <c r="K27" s="7" t="s">
        <v>135</v>
      </c>
      <c r="L27" s="3">
        <v>4</v>
      </c>
      <c r="M27" s="3">
        <v>2</v>
      </c>
      <c r="N27" s="3">
        <v>5</v>
      </c>
      <c r="O27" s="3">
        <v>6</v>
      </c>
      <c r="P27" s="3" t="s">
        <v>32</v>
      </c>
    </row>
    <row r="28" spans="1:17" s="34" customFormat="1" ht="11.25" customHeight="1" x14ac:dyDescent="0.3">
      <c r="A28" s="34" t="s">
        <v>126</v>
      </c>
      <c r="B28" s="8" t="s">
        <v>127</v>
      </c>
      <c r="C28" s="3">
        <v>4</v>
      </c>
      <c r="D28" s="3">
        <v>2</v>
      </c>
      <c r="E28" s="3">
        <v>5</v>
      </c>
      <c r="F28" s="3">
        <v>6</v>
      </c>
      <c r="G28" s="3" t="s">
        <v>32</v>
      </c>
      <c r="H28" s="4"/>
      <c r="I28" s="4"/>
      <c r="J28" s="34" t="s">
        <v>136</v>
      </c>
      <c r="K28" s="7" t="s">
        <v>137</v>
      </c>
      <c r="L28" s="3">
        <v>4</v>
      </c>
      <c r="M28" s="3">
        <v>2</v>
      </c>
      <c r="N28" s="3">
        <v>5</v>
      </c>
      <c r="O28" s="3">
        <v>6</v>
      </c>
      <c r="P28" s="3" t="s">
        <v>32</v>
      </c>
    </row>
    <row r="29" spans="1:17" s="34" customFormat="1" ht="11.25" customHeight="1" x14ac:dyDescent="0.3">
      <c r="A29" s="34" t="s">
        <v>128</v>
      </c>
      <c r="B29" s="8" t="s">
        <v>129</v>
      </c>
      <c r="C29" s="3">
        <v>3</v>
      </c>
      <c r="D29" s="3">
        <v>2</v>
      </c>
      <c r="E29" s="3">
        <v>4</v>
      </c>
      <c r="F29" s="3">
        <v>6</v>
      </c>
      <c r="G29" s="3" t="s">
        <v>32</v>
      </c>
      <c r="H29" s="4"/>
      <c r="I29" s="4"/>
      <c r="J29" s="34" t="s">
        <v>138</v>
      </c>
      <c r="K29" s="7" t="s">
        <v>139</v>
      </c>
      <c r="L29" s="3">
        <v>3</v>
      </c>
      <c r="M29" s="3">
        <v>2</v>
      </c>
      <c r="N29" s="3">
        <v>4</v>
      </c>
      <c r="O29" s="3">
        <v>6</v>
      </c>
      <c r="P29" s="3" t="s">
        <v>32</v>
      </c>
    </row>
    <row r="30" spans="1:17" s="34" customFormat="1" ht="11.25" customHeight="1" x14ac:dyDescent="0.3">
      <c r="A30" s="34" t="s">
        <v>130</v>
      </c>
      <c r="B30" s="7" t="s">
        <v>131</v>
      </c>
      <c r="C30" s="3">
        <v>3</v>
      </c>
      <c r="D30" s="3">
        <v>0</v>
      </c>
      <c r="E30" s="3">
        <v>3</v>
      </c>
      <c r="F30" s="3">
        <v>6</v>
      </c>
      <c r="G30" s="3" t="s">
        <v>32</v>
      </c>
      <c r="H30" s="4"/>
      <c r="I30" s="4"/>
      <c r="J30" s="34" t="s">
        <v>140</v>
      </c>
      <c r="K30" s="50" t="s">
        <v>141</v>
      </c>
      <c r="L30" s="3">
        <v>3</v>
      </c>
      <c r="M30" s="3">
        <v>0</v>
      </c>
      <c r="N30" s="3">
        <v>3</v>
      </c>
      <c r="O30" s="3">
        <v>6</v>
      </c>
      <c r="P30" s="3" t="s">
        <v>32</v>
      </c>
    </row>
    <row r="31" spans="1:17" s="34" customFormat="1" ht="11.25" customHeight="1" x14ac:dyDescent="0.3">
      <c r="A31" s="34" t="s">
        <v>132</v>
      </c>
      <c r="B31" s="8" t="s">
        <v>133</v>
      </c>
      <c r="C31" s="3">
        <v>2</v>
      </c>
      <c r="D31" s="3">
        <v>2</v>
      </c>
      <c r="E31" s="3">
        <v>3</v>
      </c>
      <c r="F31" s="3">
        <v>6</v>
      </c>
      <c r="G31" s="3" t="s">
        <v>32</v>
      </c>
      <c r="H31" s="4"/>
      <c r="I31" s="4"/>
      <c r="J31" s="8" t="s">
        <v>142</v>
      </c>
      <c r="K31" s="7" t="s">
        <v>143</v>
      </c>
      <c r="L31" s="3">
        <v>2</v>
      </c>
      <c r="M31" s="3">
        <v>2</v>
      </c>
      <c r="N31" s="3">
        <v>3</v>
      </c>
      <c r="O31" s="3">
        <v>6</v>
      </c>
      <c r="P31" s="3" t="s">
        <v>32</v>
      </c>
    </row>
    <row r="32" spans="1:17" ht="11.25" customHeight="1" x14ac:dyDescent="0.3">
      <c r="A32" s="8"/>
      <c r="B32" s="15" t="s">
        <v>8</v>
      </c>
      <c r="C32" s="17">
        <f>SUM(C27:C31)</f>
        <v>16</v>
      </c>
      <c r="D32" s="17">
        <f>SUM(D27:D31)</f>
        <v>8</v>
      </c>
      <c r="E32" s="17">
        <f>SUM(E27:E31)</f>
        <v>20</v>
      </c>
      <c r="F32" s="17">
        <f>SUM(F27:F31)</f>
        <v>30</v>
      </c>
      <c r="G32" s="4"/>
      <c r="H32" s="4"/>
      <c r="I32" s="4"/>
      <c r="J32" s="8"/>
      <c r="K32" s="15" t="s">
        <v>8</v>
      </c>
      <c r="L32" s="17">
        <f>SUM(L27:L31)</f>
        <v>16</v>
      </c>
      <c r="M32" s="17">
        <f>SUM(M27:M31)</f>
        <v>8</v>
      </c>
      <c r="N32" s="17">
        <f>SUM(N27:N31)</f>
        <v>20</v>
      </c>
      <c r="O32" s="17">
        <f>SUM(O27:O31)</f>
        <v>30</v>
      </c>
      <c r="P32" s="34"/>
    </row>
    <row r="33" spans="1:18" ht="11.25" customHeight="1" x14ac:dyDescent="0.3">
      <c r="A33" s="8"/>
      <c r="B33" s="44"/>
      <c r="C33" s="12"/>
      <c r="D33" s="12"/>
      <c r="E33" s="12"/>
      <c r="F33" s="12"/>
      <c r="G33" s="4"/>
      <c r="H33" s="4"/>
      <c r="I33" s="4"/>
      <c r="J33" s="8"/>
      <c r="K33" s="44"/>
      <c r="L33" s="12"/>
      <c r="M33" s="12"/>
      <c r="N33" s="12"/>
      <c r="O33" s="12"/>
      <c r="P33" s="34"/>
    </row>
    <row r="34" spans="1:18" ht="11.25" customHeight="1" x14ac:dyDescent="0.3">
      <c r="A34" s="45" t="s">
        <v>67</v>
      </c>
      <c r="B34" s="46" t="s">
        <v>64</v>
      </c>
      <c r="C34" s="47">
        <v>2</v>
      </c>
      <c r="D34" s="47">
        <v>0</v>
      </c>
      <c r="E34" s="47">
        <v>2</v>
      </c>
      <c r="F34" s="47">
        <v>3</v>
      </c>
      <c r="G34" s="48" t="s">
        <v>65</v>
      </c>
      <c r="H34" s="4"/>
      <c r="I34" s="4"/>
      <c r="J34" s="45" t="s">
        <v>68</v>
      </c>
      <c r="K34" s="46" t="s">
        <v>64</v>
      </c>
      <c r="L34" s="47">
        <v>2</v>
      </c>
      <c r="M34" s="47">
        <v>0</v>
      </c>
      <c r="N34" s="47">
        <v>2</v>
      </c>
      <c r="O34" s="47">
        <v>3</v>
      </c>
      <c r="P34" s="48" t="s">
        <v>65</v>
      </c>
      <c r="Q34" s="34"/>
      <c r="R34" s="34"/>
    </row>
    <row r="35" spans="1:18" ht="11.25" customHeight="1" x14ac:dyDescent="0.3">
      <c r="A35" s="8"/>
      <c r="B35" s="44"/>
      <c r="C35" s="12"/>
      <c r="D35" s="12"/>
      <c r="E35" s="12"/>
      <c r="F35" s="12"/>
      <c r="G35" s="4"/>
      <c r="H35" s="4"/>
      <c r="I35" s="4"/>
      <c r="J35" s="8"/>
      <c r="K35" s="44"/>
      <c r="L35" s="12"/>
      <c r="M35" s="12"/>
      <c r="N35" s="12"/>
      <c r="O35" s="12"/>
      <c r="P35" s="34"/>
    </row>
    <row r="36" spans="1:18" ht="11.25" customHeight="1" x14ac:dyDescent="0.3">
      <c r="A36" s="45" t="s">
        <v>73</v>
      </c>
      <c r="B36" s="46" t="s">
        <v>106</v>
      </c>
      <c r="C36" s="47">
        <v>5</v>
      </c>
      <c r="D36" s="47">
        <v>0</v>
      </c>
      <c r="E36" s="47">
        <v>5</v>
      </c>
      <c r="F36" s="47">
        <v>7</v>
      </c>
      <c r="G36" s="48" t="s">
        <v>32</v>
      </c>
      <c r="H36" s="4"/>
      <c r="I36" s="4"/>
      <c r="J36" s="45" t="s">
        <v>74</v>
      </c>
      <c r="K36" s="46" t="s">
        <v>106</v>
      </c>
      <c r="L36" s="47">
        <v>6</v>
      </c>
      <c r="M36" s="47">
        <v>0</v>
      </c>
      <c r="N36" s="47">
        <v>6</v>
      </c>
      <c r="O36" s="47">
        <v>8</v>
      </c>
      <c r="P36" s="48" t="s">
        <v>32</v>
      </c>
      <c r="Q36" s="34"/>
      <c r="R36" s="34"/>
    </row>
    <row r="37" spans="1:18" s="34" customFormat="1" ht="11.25" customHeight="1" x14ac:dyDescent="0.3">
      <c r="A37" s="52" t="s">
        <v>88</v>
      </c>
      <c r="B37" s="7" t="s">
        <v>89</v>
      </c>
      <c r="C37" s="3">
        <v>3</v>
      </c>
      <c r="D37" s="3">
        <v>0</v>
      </c>
      <c r="E37" s="3">
        <v>3</v>
      </c>
      <c r="F37" s="3">
        <v>4</v>
      </c>
      <c r="G37" s="3" t="s">
        <v>32</v>
      </c>
      <c r="H37" s="4"/>
      <c r="I37" s="4"/>
      <c r="J37" s="53" t="s">
        <v>84</v>
      </c>
      <c r="K37" s="37" t="s">
        <v>85</v>
      </c>
      <c r="L37" s="18">
        <v>3</v>
      </c>
      <c r="M37" s="18">
        <v>0</v>
      </c>
      <c r="N37" s="18">
        <v>3</v>
      </c>
      <c r="O37" s="18">
        <v>4</v>
      </c>
      <c r="P37" s="18" t="s">
        <v>32</v>
      </c>
    </row>
    <row r="38" spans="1:18" s="34" customFormat="1" ht="11.25" customHeight="1" x14ac:dyDescent="0.3">
      <c r="A38" s="53" t="s">
        <v>90</v>
      </c>
      <c r="B38" s="13" t="s">
        <v>91</v>
      </c>
      <c r="C38" s="18">
        <v>2</v>
      </c>
      <c r="D38" s="18">
        <v>0</v>
      </c>
      <c r="E38" s="3">
        <v>2</v>
      </c>
      <c r="F38" s="18">
        <v>3</v>
      </c>
      <c r="G38" s="18" t="s">
        <v>32</v>
      </c>
      <c r="H38" s="4"/>
      <c r="I38" s="4"/>
      <c r="J38" s="53" t="s">
        <v>86</v>
      </c>
      <c r="K38" s="37" t="s">
        <v>87</v>
      </c>
      <c r="L38" s="18">
        <v>3</v>
      </c>
      <c r="M38" s="18">
        <v>0</v>
      </c>
      <c r="N38" s="18">
        <v>3</v>
      </c>
      <c r="O38" s="18">
        <v>4</v>
      </c>
      <c r="P38" s="18" t="s">
        <v>32</v>
      </c>
    </row>
    <row r="39" spans="1:18" ht="11.25" customHeight="1" thickBot="1" x14ac:dyDescent="0.3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8" ht="11.25" customHeight="1" thickTop="1" x14ac:dyDescent="0.3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8" ht="11.25" customHeight="1" thickBot="1" x14ac:dyDescent="0.35">
      <c r="A41" s="69" t="s">
        <v>10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</row>
    <row r="42" spans="1:18" ht="11.25" customHeight="1" thickBot="1" x14ac:dyDescent="0.35">
      <c r="A42" s="71" t="s">
        <v>21</v>
      </c>
      <c r="B42" s="72"/>
      <c r="C42" s="72"/>
      <c r="D42" s="72"/>
      <c r="E42" s="72"/>
      <c r="F42" s="72"/>
      <c r="G42" s="73"/>
      <c r="H42" s="6"/>
      <c r="I42" s="6"/>
      <c r="J42" s="71" t="s">
        <v>22</v>
      </c>
      <c r="K42" s="72"/>
      <c r="L42" s="72"/>
      <c r="M42" s="72"/>
      <c r="N42" s="72"/>
      <c r="O42" s="72"/>
      <c r="P42" s="73"/>
    </row>
    <row r="43" spans="1:18" ht="11.25" customHeight="1" thickBot="1" x14ac:dyDescent="0.35">
      <c r="A43" s="31" t="s">
        <v>1</v>
      </c>
      <c r="B43" s="30" t="s">
        <v>2</v>
      </c>
      <c r="C43" s="1" t="s">
        <v>3</v>
      </c>
      <c r="D43" s="1" t="s">
        <v>4</v>
      </c>
      <c r="E43" s="1" t="s">
        <v>5</v>
      </c>
      <c r="F43" s="2" t="s">
        <v>6</v>
      </c>
      <c r="G43" s="2" t="s">
        <v>31</v>
      </c>
      <c r="H43" s="6"/>
      <c r="I43" s="6"/>
      <c r="J43" s="31" t="s">
        <v>1</v>
      </c>
      <c r="K43" s="30" t="s">
        <v>2</v>
      </c>
      <c r="L43" s="1" t="s">
        <v>3</v>
      </c>
      <c r="M43" s="1" t="s">
        <v>4</v>
      </c>
      <c r="N43" s="1" t="s">
        <v>5</v>
      </c>
      <c r="O43" s="2" t="s">
        <v>6</v>
      </c>
      <c r="P43" s="2" t="s">
        <v>31</v>
      </c>
    </row>
    <row r="44" spans="1:18" s="34" customFormat="1" ht="11.25" customHeight="1" x14ac:dyDescent="0.3">
      <c r="A44" s="34" t="s">
        <v>144</v>
      </c>
      <c r="B44" s="7" t="s">
        <v>145</v>
      </c>
      <c r="C44" s="3">
        <v>4</v>
      </c>
      <c r="D44" s="3">
        <v>0</v>
      </c>
      <c r="E44" s="3">
        <v>4</v>
      </c>
      <c r="F44" s="3">
        <v>6</v>
      </c>
      <c r="G44" s="3" t="s">
        <v>32</v>
      </c>
      <c r="H44" s="4"/>
      <c r="I44" s="4"/>
      <c r="J44" s="13" t="s">
        <v>150</v>
      </c>
      <c r="K44" s="7" t="s">
        <v>151</v>
      </c>
      <c r="L44" s="3">
        <v>4</v>
      </c>
      <c r="M44" s="3">
        <v>0</v>
      </c>
      <c r="N44" s="3">
        <v>4</v>
      </c>
      <c r="O44" s="3">
        <v>6</v>
      </c>
      <c r="P44" s="4" t="s">
        <v>32</v>
      </c>
    </row>
    <row r="45" spans="1:18" s="34" customFormat="1" ht="11.25" customHeight="1" x14ac:dyDescent="0.3">
      <c r="A45" s="34" t="s">
        <v>146</v>
      </c>
      <c r="B45" s="7" t="s">
        <v>147</v>
      </c>
      <c r="C45" s="3">
        <v>4</v>
      </c>
      <c r="D45" s="3">
        <v>0</v>
      </c>
      <c r="E45" s="3">
        <v>4</v>
      </c>
      <c r="F45" s="3">
        <v>6</v>
      </c>
      <c r="G45" s="3" t="s">
        <v>32</v>
      </c>
      <c r="H45" s="4"/>
      <c r="I45" s="4"/>
      <c r="J45" s="13" t="s">
        <v>152</v>
      </c>
      <c r="K45" s="34" t="s">
        <v>153</v>
      </c>
      <c r="L45" s="3">
        <v>4</v>
      </c>
      <c r="M45" s="3">
        <v>0</v>
      </c>
      <c r="N45" s="3">
        <v>4</v>
      </c>
      <c r="O45" s="3">
        <v>6</v>
      </c>
      <c r="P45" s="3" t="s">
        <v>32</v>
      </c>
    </row>
    <row r="46" spans="1:18" s="34" customFormat="1" ht="11.25" customHeight="1" x14ac:dyDescent="0.3">
      <c r="A46" s="34" t="s">
        <v>148</v>
      </c>
      <c r="B46" s="7" t="s">
        <v>149</v>
      </c>
      <c r="C46" s="3">
        <v>4</v>
      </c>
      <c r="D46" s="3">
        <v>0</v>
      </c>
      <c r="E46" s="3">
        <v>4</v>
      </c>
      <c r="F46" s="4">
        <v>6</v>
      </c>
      <c r="G46" s="3" t="s">
        <v>32</v>
      </c>
      <c r="H46" s="4"/>
      <c r="I46" s="4"/>
      <c r="J46" s="13" t="s">
        <v>154</v>
      </c>
      <c r="K46" s="7" t="s">
        <v>155</v>
      </c>
      <c r="L46" s="3">
        <v>4</v>
      </c>
      <c r="M46" s="3">
        <v>0</v>
      </c>
      <c r="N46" s="3">
        <v>4</v>
      </c>
      <c r="O46" s="3">
        <v>6</v>
      </c>
      <c r="P46" s="3" t="s">
        <v>32</v>
      </c>
    </row>
    <row r="47" spans="1:18" s="34" customFormat="1" ht="11.25" customHeight="1" x14ac:dyDescent="0.3">
      <c r="A47" s="38" t="s">
        <v>75</v>
      </c>
      <c r="B47" s="43" t="s">
        <v>81</v>
      </c>
      <c r="C47" s="3">
        <v>3</v>
      </c>
      <c r="D47" s="3">
        <v>0</v>
      </c>
      <c r="E47" s="3">
        <v>3</v>
      </c>
      <c r="F47" s="3">
        <v>6</v>
      </c>
      <c r="G47" s="3" t="s">
        <v>32</v>
      </c>
      <c r="H47" s="4"/>
      <c r="I47" s="4"/>
      <c r="J47" s="38" t="s">
        <v>78</v>
      </c>
      <c r="K47" s="14" t="s">
        <v>81</v>
      </c>
      <c r="L47" s="3">
        <v>3</v>
      </c>
      <c r="M47" s="3">
        <v>0</v>
      </c>
      <c r="N47" s="3">
        <v>3</v>
      </c>
      <c r="O47" s="3">
        <v>6</v>
      </c>
      <c r="P47" s="3" t="s">
        <v>32</v>
      </c>
    </row>
    <row r="48" spans="1:18" s="34" customFormat="1" ht="11.25" customHeight="1" x14ac:dyDescent="0.3">
      <c r="A48" s="38" t="s">
        <v>75</v>
      </c>
      <c r="B48" s="43" t="s">
        <v>104</v>
      </c>
      <c r="C48" s="3">
        <v>3</v>
      </c>
      <c r="D48" s="3">
        <v>0</v>
      </c>
      <c r="E48" s="3">
        <v>3</v>
      </c>
      <c r="F48" s="3">
        <v>6</v>
      </c>
      <c r="G48" s="3" t="s">
        <v>32</v>
      </c>
      <c r="H48" s="4"/>
      <c r="I48" s="4"/>
      <c r="J48" s="38" t="s">
        <v>78</v>
      </c>
      <c r="K48" s="14" t="s">
        <v>104</v>
      </c>
      <c r="L48" s="3">
        <v>3</v>
      </c>
      <c r="M48" s="3">
        <v>0</v>
      </c>
      <c r="N48" s="3">
        <v>3</v>
      </c>
      <c r="O48" s="3">
        <v>6</v>
      </c>
      <c r="P48" s="3" t="s">
        <v>32</v>
      </c>
    </row>
    <row r="49" spans="1:18" ht="11.25" customHeight="1" x14ac:dyDescent="0.3">
      <c r="A49" s="8"/>
      <c r="B49" s="10" t="s">
        <v>8</v>
      </c>
      <c r="C49" s="17">
        <f>SUM(C44:C48)</f>
        <v>18</v>
      </c>
      <c r="D49" s="17">
        <f>SUM(D44:D48)</f>
        <v>0</v>
      </c>
      <c r="E49" s="17">
        <f>SUM(E44:E48)</f>
        <v>18</v>
      </c>
      <c r="F49" s="17">
        <f>SUM(F44:F48)</f>
        <v>30</v>
      </c>
      <c r="G49" s="4"/>
      <c r="H49" s="4"/>
      <c r="I49" s="4"/>
      <c r="J49" s="38"/>
      <c r="K49" s="10" t="s">
        <v>8</v>
      </c>
      <c r="L49" s="17">
        <f>SUM(L44:L48)</f>
        <v>18</v>
      </c>
      <c r="M49" s="17">
        <f>SUM(M44:M48)</f>
        <v>0</v>
      </c>
      <c r="N49" s="17">
        <f>SUM(N44:N48)</f>
        <v>18</v>
      </c>
      <c r="O49" s="17">
        <f>SUM(O44:O48)</f>
        <v>30</v>
      </c>
      <c r="P49" s="3"/>
    </row>
    <row r="50" spans="1:18" ht="11.25" customHeight="1" x14ac:dyDescent="0.3">
      <c r="A50" s="8"/>
      <c r="B50" s="12"/>
      <c r="C50" s="12"/>
      <c r="D50" s="12"/>
      <c r="E50" s="12"/>
      <c r="F50" s="12"/>
      <c r="G50" s="4"/>
      <c r="H50" s="4"/>
      <c r="I50" s="4"/>
      <c r="J50" s="38"/>
      <c r="K50" s="12"/>
      <c r="L50" s="12"/>
      <c r="M50" s="12"/>
      <c r="N50" s="12"/>
      <c r="O50" s="12"/>
      <c r="P50" s="3"/>
    </row>
    <row r="51" spans="1:18" ht="11.25" customHeight="1" x14ac:dyDescent="0.3">
      <c r="A51" s="45" t="s">
        <v>76</v>
      </c>
      <c r="B51" s="46" t="s">
        <v>106</v>
      </c>
      <c r="C51" s="47">
        <v>6</v>
      </c>
      <c r="D51" s="47">
        <v>0</v>
      </c>
      <c r="E51" s="47">
        <v>6</v>
      </c>
      <c r="F51" s="47">
        <v>8</v>
      </c>
      <c r="G51" s="48" t="s">
        <v>32</v>
      </c>
      <c r="H51" s="4"/>
      <c r="I51" s="4"/>
      <c r="J51" s="45" t="s">
        <v>77</v>
      </c>
      <c r="K51" s="46" t="s">
        <v>106</v>
      </c>
      <c r="L51" s="47">
        <v>5</v>
      </c>
      <c r="M51" s="47">
        <v>0</v>
      </c>
      <c r="N51" s="47">
        <v>5</v>
      </c>
      <c r="O51" s="47">
        <v>7</v>
      </c>
      <c r="P51" s="48" t="s">
        <v>32</v>
      </c>
      <c r="Q51" s="34"/>
      <c r="R51" s="34"/>
    </row>
    <row r="52" spans="1:18" s="34" customFormat="1" ht="11.25" customHeight="1" x14ac:dyDescent="0.3">
      <c r="A52" s="52" t="s">
        <v>96</v>
      </c>
      <c r="B52" s="7" t="s">
        <v>97</v>
      </c>
      <c r="C52" s="3">
        <v>3</v>
      </c>
      <c r="D52" s="3">
        <v>0</v>
      </c>
      <c r="E52" s="3">
        <v>3</v>
      </c>
      <c r="F52" s="3">
        <v>4</v>
      </c>
      <c r="G52" s="3" t="s">
        <v>32</v>
      </c>
      <c r="H52" s="4"/>
      <c r="I52" s="4"/>
      <c r="J52" s="53" t="s">
        <v>92</v>
      </c>
      <c r="K52" s="37" t="s">
        <v>93</v>
      </c>
      <c r="L52" s="18">
        <v>2</v>
      </c>
      <c r="M52" s="18">
        <v>0</v>
      </c>
      <c r="N52" s="18">
        <v>2</v>
      </c>
      <c r="O52" s="18">
        <v>3</v>
      </c>
      <c r="P52" s="18" t="s">
        <v>32</v>
      </c>
    </row>
    <row r="53" spans="1:18" s="34" customFormat="1" ht="11.25" customHeight="1" x14ac:dyDescent="0.3">
      <c r="A53" s="53" t="s">
        <v>98</v>
      </c>
      <c r="B53" s="13" t="s">
        <v>99</v>
      </c>
      <c r="C53" s="18">
        <v>3</v>
      </c>
      <c r="D53" s="18">
        <v>0</v>
      </c>
      <c r="E53" s="3">
        <v>3</v>
      </c>
      <c r="F53" s="18">
        <v>4</v>
      </c>
      <c r="G53" s="18" t="s">
        <v>32</v>
      </c>
      <c r="H53" s="4"/>
      <c r="I53" s="4"/>
      <c r="J53" s="53" t="s">
        <v>94</v>
      </c>
      <c r="K53" s="37" t="s">
        <v>95</v>
      </c>
      <c r="L53" s="18">
        <v>3</v>
      </c>
      <c r="M53" s="18">
        <v>0</v>
      </c>
      <c r="N53" s="18">
        <v>3</v>
      </c>
      <c r="O53" s="18">
        <v>4</v>
      </c>
      <c r="P53" s="18" t="s">
        <v>32</v>
      </c>
    </row>
    <row r="54" spans="1:18" ht="11.25" customHeight="1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1:18" ht="11.25" customHeight="1" x14ac:dyDescent="0.3">
      <c r="A55" s="66" t="s">
        <v>82</v>
      </c>
      <c r="B55" s="67"/>
      <c r="C55" s="67"/>
      <c r="D55" s="67"/>
      <c r="E55" s="67"/>
      <c r="F55" s="67"/>
      <c r="G55" s="68"/>
      <c r="H55" s="4"/>
      <c r="I55" s="4"/>
      <c r="J55" s="66" t="s">
        <v>83</v>
      </c>
      <c r="K55" s="67"/>
      <c r="L55" s="67"/>
      <c r="M55" s="67"/>
      <c r="N55" s="67"/>
      <c r="O55" s="67"/>
      <c r="P55" s="68"/>
    </row>
    <row r="56" spans="1:18" s="34" customFormat="1" ht="11.25" customHeight="1" x14ac:dyDescent="0.3">
      <c r="A56" s="7" t="s">
        <v>175</v>
      </c>
      <c r="B56" s="7" t="s">
        <v>176</v>
      </c>
      <c r="C56" s="3">
        <v>3</v>
      </c>
      <c r="D56" s="3">
        <v>0</v>
      </c>
      <c r="E56" s="3">
        <v>3</v>
      </c>
      <c r="F56" s="3">
        <v>6</v>
      </c>
      <c r="G56" s="3" t="s">
        <v>32</v>
      </c>
      <c r="H56" s="4"/>
      <c r="I56" s="4"/>
      <c r="J56" s="8" t="s">
        <v>157</v>
      </c>
      <c r="K56" s="8" t="s">
        <v>158</v>
      </c>
      <c r="L56" s="3">
        <v>3</v>
      </c>
      <c r="M56" s="3">
        <v>0</v>
      </c>
      <c r="N56" s="3">
        <v>3</v>
      </c>
      <c r="O56" s="3">
        <v>6</v>
      </c>
      <c r="P56" s="3" t="s">
        <v>32</v>
      </c>
    </row>
    <row r="57" spans="1:18" s="34" customFormat="1" ht="11.25" customHeight="1" x14ac:dyDescent="0.3">
      <c r="A57" s="8" t="s">
        <v>177</v>
      </c>
      <c r="B57" s="7" t="s">
        <v>178</v>
      </c>
      <c r="C57" s="3">
        <v>3</v>
      </c>
      <c r="D57" s="3">
        <v>0</v>
      </c>
      <c r="E57" s="3">
        <v>3</v>
      </c>
      <c r="F57" s="3">
        <v>6</v>
      </c>
      <c r="G57" s="3" t="s">
        <v>32</v>
      </c>
      <c r="H57" s="21"/>
      <c r="I57" s="21"/>
      <c r="J57" s="8" t="s">
        <v>159</v>
      </c>
      <c r="K57" s="8" t="s">
        <v>160</v>
      </c>
      <c r="L57" s="3">
        <v>3</v>
      </c>
      <c r="M57" s="3">
        <v>0</v>
      </c>
      <c r="N57" s="3">
        <v>3</v>
      </c>
      <c r="O57" s="3">
        <v>6</v>
      </c>
      <c r="P57" s="3" t="s">
        <v>32</v>
      </c>
    </row>
    <row r="58" spans="1:18" s="34" customFormat="1" ht="11.25" customHeight="1" x14ac:dyDescent="0.3">
      <c r="A58" s="8" t="s">
        <v>179</v>
      </c>
      <c r="B58" s="7" t="s">
        <v>180</v>
      </c>
      <c r="C58" s="3">
        <v>3</v>
      </c>
      <c r="D58" s="3">
        <v>0</v>
      </c>
      <c r="E58" s="3">
        <v>3</v>
      </c>
      <c r="F58" s="3">
        <v>6</v>
      </c>
      <c r="G58" s="3" t="s">
        <v>32</v>
      </c>
      <c r="H58" s="21"/>
      <c r="I58" s="21"/>
      <c r="J58" s="8" t="s">
        <v>161</v>
      </c>
      <c r="K58" s="8" t="s">
        <v>162</v>
      </c>
      <c r="L58" s="3">
        <v>3</v>
      </c>
      <c r="M58" s="3">
        <v>0</v>
      </c>
      <c r="N58" s="3">
        <v>3</v>
      </c>
      <c r="O58" s="3">
        <v>6</v>
      </c>
      <c r="P58" s="3" t="s">
        <v>32</v>
      </c>
    </row>
    <row r="59" spans="1:18" s="34" customFormat="1" ht="11.25" customHeight="1" x14ac:dyDescent="0.3">
      <c r="A59" s="8" t="s">
        <v>181</v>
      </c>
      <c r="B59" s="7" t="s">
        <v>182</v>
      </c>
      <c r="C59" s="3">
        <v>3</v>
      </c>
      <c r="D59" s="3">
        <v>0</v>
      </c>
      <c r="E59" s="3">
        <v>3</v>
      </c>
      <c r="F59" s="3">
        <v>6</v>
      </c>
      <c r="G59" s="3" t="s">
        <v>32</v>
      </c>
      <c r="H59" s="21"/>
      <c r="I59" s="21"/>
      <c r="J59" s="8" t="s">
        <v>163</v>
      </c>
      <c r="K59" s="8" t="s">
        <v>164</v>
      </c>
      <c r="L59" s="3">
        <v>3</v>
      </c>
      <c r="M59" s="3">
        <v>0</v>
      </c>
      <c r="N59" s="3">
        <v>3</v>
      </c>
      <c r="O59" s="3">
        <v>6</v>
      </c>
      <c r="P59" s="3" t="s">
        <v>32</v>
      </c>
    </row>
    <row r="60" spans="1:18" s="34" customFormat="1" ht="11.25" customHeight="1" x14ac:dyDescent="0.3">
      <c r="A60" s="8" t="s">
        <v>183</v>
      </c>
      <c r="B60" s="7" t="s">
        <v>184</v>
      </c>
      <c r="C60" s="3">
        <v>3</v>
      </c>
      <c r="D60" s="3">
        <v>0</v>
      </c>
      <c r="E60" s="3">
        <v>3</v>
      </c>
      <c r="F60" s="3">
        <v>6</v>
      </c>
      <c r="G60" s="3" t="s">
        <v>32</v>
      </c>
      <c r="H60" s="21"/>
      <c r="I60" s="21"/>
      <c r="J60" s="8" t="s">
        <v>165</v>
      </c>
      <c r="K60" s="8" t="s">
        <v>166</v>
      </c>
      <c r="L60" s="3">
        <v>3</v>
      </c>
      <c r="M60" s="3">
        <v>0</v>
      </c>
      <c r="N60" s="3">
        <v>3</v>
      </c>
      <c r="O60" s="3">
        <v>6</v>
      </c>
      <c r="P60" s="3" t="s">
        <v>32</v>
      </c>
    </row>
    <row r="61" spans="1:18" s="34" customFormat="1" ht="11.25" customHeight="1" x14ac:dyDescent="0.3">
      <c r="A61" s="8" t="s">
        <v>185</v>
      </c>
      <c r="B61" s="7" t="s">
        <v>186</v>
      </c>
      <c r="C61" s="3">
        <v>3</v>
      </c>
      <c r="D61" s="3">
        <v>0</v>
      </c>
      <c r="E61" s="3">
        <v>3</v>
      </c>
      <c r="F61" s="3">
        <v>6</v>
      </c>
      <c r="G61" s="3" t="s">
        <v>32</v>
      </c>
      <c r="H61" s="21"/>
      <c r="I61" s="21"/>
      <c r="J61" s="8" t="s">
        <v>167</v>
      </c>
      <c r="K61" s="8" t="s">
        <v>168</v>
      </c>
      <c r="L61" s="3">
        <v>3</v>
      </c>
      <c r="M61" s="3">
        <v>0</v>
      </c>
      <c r="N61" s="3">
        <v>3</v>
      </c>
      <c r="O61" s="3">
        <v>6</v>
      </c>
      <c r="P61" s="3" t="s">
        <v>32</v>
      </c>
    </row>
    <row r="62" spans="1:18" s="34" customFormat="1" ht="11.25" customHeight="1" x14ac:dyDescent="0.3">
      <c r="A62" s="8" t="s">
        <v>187</v>
      </c>
      <c r="B62" s="7" t="s">
        <v>188</v>
      </c>
      <c r="C62" s="3">
        <v>3</v>
      </c>
      <c r="D62" s="3">
        <v>0</v>
      </c>
      <c r="E62" s="3">
        <v>3</v>
      </c>
      <c r="F62" s="3">
        <v>6</v>
      </c>
      <c r="G62" s="3" t="s">
        <v>32</v>
      </c>
      <c r="H62" s="21"/>
      <c r="I62" s="21"/>
      <c r="J62" s="8" t="s">
        <v>169</v>
      </c>
      <c r="K62" s="8" t="s">
        <v>170</v>
      </c>
      <c r="L62" s="3">
        <v>3</v>
      </c>
      <c r="M62" s="3">
        <v>0</v>
      </c>
      <c r="N62" s="3">
        <v>3</v>
      </c>
      <c r="O62" s="3">
        <v>6</v>
      </c>
      <c r="P62" s="3" t="s">
        <v>32</v>
      </c>
    </row>
    <row r="63" spans="1:18" s="34" customFormat="1" ht="11.25" customHeight="1" x14ac:dyDescent="0.3">
      <c r="A63" s="8" t="s">
        <v>189</v>
      </c>
      <c r="B63" s="7" t="s">
        <v>190</v>
      </c>
      <c r="C63" s="3">
        <v>3</v>
      </c>
      <c r="D63" s="3">
        <v>0</v>
      </c>
      <c r="E63" s="3">
        <v>3</v>
      </c>
      <c r="F63" s="3">
        <v>6</v>
      </c>
      <c r="G63" s="3" t="s">
        <v>32</v>
      </c>
      <c r="H63" s="21"/>
      <c r="I63" s="21"/>
      <c r="J63" s="8" t="s">
        <v>171</v>
      </c>
      <c r="K63" s="8" t="s">
        <v>172</v>
      </c>
      <c r="L63" s="3">
        <v>3</v>
      </c>
      <c r="M63" s="3">
        <v>0</v>
      </c>
      <c r="N63" s="3">
        <v>3</v>
      </c>
      <c r="O63" s="3">
        <v>6</v>
      </c>
      <c r="P63" s="3" t="s">
        <v>32</v>
      </c>
    </row>
    <row r="64" spans="1:18" s="34" customFormat="1" ht="11.25" customHeight="1" x14ac:dyDescent="0.3">
      <c r="A64" s="8" t="s">
        <v>191</v>
      </c>
      <c r="B64" s="7" t="s">
        <v>192</v>
      </c>
      <c r="C64" s="3">
        <v>3</v>
      </c>
      <c r="D64" s="3">
        <v>0</v>
      </c>
      <c r="E64" s="3">
        <v>3</v>
      </c>
      <c r="F64" s="3">
        <v>6</v>
      </c>
      <c r="G64" s="3" t="s">
        <v>32</v>
      </c>
      <c r="H64" s="21"/>
      <c r="I64" s="21"/>
      <c r="J64" s="8" t="s">
        <v>173</v>
      </c>
      <c r="K64" s="8" t="s">
        <v>174</v>
      </c>
      <c r="L64" s="3">
        <v>3</v>
      </c>
      <c r="M64" s="3">
        <v>0</v>
      </c>
      <c r="N64" s="3">
        <v>3</v>
      </c>
      <c r="O64" s="3">
        <v>6</v>
      </c>
      <c r="P64" s="3" t="s">
        <v>32</v>
      </c>
    </row>
    <row r="65" spans="1:16" ht="11.25" customHeight="1" thickBot="1" x14ac:dyDescent="0.3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1:16" ht="11.25" customHeight="1" thickTop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1:16" ht="11.25" customHeight="1" thickBot="1" x14ac:dyDescent="0.35">
      <c r="A67" s="69" t="s">
        <v>11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</row>
    <row r="68" spans="1:16" ht="11.25" customHeight="1" thickBot="1" x14ac:dyDescent="0.35">
      <c r="A68" s="71" t="s">
        <v>23</v>
      </c>
      <c r="B68" s="72"/>
      <c r="C68" s="72"/>
      <c r="D68" s="72"/>
      <c r="E68" s="72"/>
      <c r="F68" s="72"/>
      <c r="G68" s="73"/>
      <c r="H68" s="6"/>
      <c r="I68" s="6"/>
      <c r="J68" s="71" t="s">
        <v>24</v>
      </c>
      <c r="K68" s="72"/>
      <c r="L68" s="72"/>
      <c r="M68" s="72"/>
      <c r="N68" s="72"/>
      <c r="O68" s="72"/>
      <c r="P68" s="73"/>
    </row>
    <row r="69" spans="1:16" ht="11.25" customHeight="1" thickBot="1" x14ac:dyDescent="0.35">
      <c r="A69" s="31" t="s">
        <v>1</v>
      </c>
      <c r="B69" s="30" t="s">
        <v>2</v>
      </c>
      <c r="C69" s="1" t="s">
        <v>3</v>
      </c>
      <c r="D69" s="1" t="s">
        <v>4</v>
      </c>
      <c r="E69" s="1" t="s">
        <v>5</v>
      </c>
      <c r="F69" s="2" t="s">
        <v>6</v>
      </c>
      <c r="G69" s="2" t="s">
        <v>31</v>
      </c>
      <c r="H69" s="6"/>
      <c r="I69" s="6"/>
      <c r="J69" s="31" t="s">
        <v>1</v>
      </c>
      <c r="K69" s="30" t="s">
        <v>2</v>
      </c>
      <c r="L69" s="1" t="s">
        <v>3</v>
      </c>
      <c r="M69" s="1" t="s">
        <v>4</v>
      </c>
      <c r="N69" s="1" t="s">
        <v>5</v>
      </c>
      <c r="O69" s="2" t="s">
        <v>6</v>
      </c>
      <c r="P69" s="2" t="s">
        <v>31</v>
      </c>
    </row>
    <row r="70" spans="1:16" s="34" customFormat="1" ht="11.25" customHeight="1" x14ac:dyDescent="0.3">
      <c r="A70" s="38" t="s">
        <v>79</v>
      </c>
      <c r="B70" s="5" t="s">
        <v>81</v>
      </c>
      <c r="C70" s="3">
        <v>3</v>
      </c>
      <c r="D70" s="3">
        <v>0</v>
      </c>
      <c r="E70" s="3">
        <v>3</v>
      </c>
      <c r="F70" s="3">
        <v>6</v>
      </c>
      <c r="G70" s="3" t="s">
        <v>32</v>
      </c>
      <c r="H70" s="4"/>
      <c r="I70" s="4"/>
      <c r="J70" s="38" t="s">
        <v>80</v>
      </c>
      <c r="K70" s="5" t="s">
        <v>81</v>
      </c>
      <c r="L70" s="3">
        <v>3</v>
      </c>
      <c r="M70" s="3">
        <v>0</v>
      </c>
      <c r="N70" s="3">
        <v>3</v>
      </c>
      <c r="O70" s="3">
        <v>6</v>
      </c>
      <c r="P70" s="3" t="s">
        <v>32</v>
      </c>
    </row>
    <row r="71" spans="1:16" s="34" customFormat="1" ht="11.25" customHeight="1" x14ac:dyDescent="0.3">
      <c r="A71" s="38" t="s">
        <v>79</v>
      </c>
      <c r="B71" s="5" t="s">
        <v>104</v>
      </c>
      <c r="C71" s="3">
        <v>3</v>
      </c>
      <c r="D71" s="3">
        <v>0</v>
      </c>
      <c r="E71" s="3">
        <v>3</v>
      </c>
      <c r="F71" s="3">
        <v>6</v>
      </c>
      <c r="G71" s="3" t="s">
        <v>32</v>
      </c>
      <c r="H71" s="4"/>
      <c r="I71" s="4"/>
      <c r="J71" s="38" t="s">
        <v>80</v>
      </c>
      <c r="K71" s="5" t="s">
        <v>104</v>
      </c>
      <c r="L71" s="3">
        <v>3</v>
      </c>
      <c r="M71" s="3">
        <v>0</v>
      </c>
      <c r="N71" s="3">
        <v>3</v>
      </c>
      <c r="O71" s="3">
        <v>6</v>
      </c>
      <c r="P71" s="3" t="s">
        <v>32</v>
      </c>
    </row>
    <row r="72" spans="1:16" s="34" customFormat="1" ht="11.25" customHeight="1" x14ac:dyDescent="0.3">
      <c r="A72" s="38" t="s">
        <v>79</v>
      </c>
      <c r="B72" s="5" t="s">
        <v>105</v>
      </c>
      <c r="C72" s="3">
        <v>3</v>
      </c>
      <c r="D72" s="3">
        <v>0</v>
      </c>
      <c r="E72" s="3">
        <v>3</v>
      </c>
      <c r="F72" s="3">
        <v>6</v>
      </c>
      <c r="G72" s="3" t="s">
        <v>32</v>
      </c>
      <c r="H72" s="4"/>
      <c r="I72" s="4"/>
      <c r="J72" s="38" t="s">
        <v>80</v>
      </c>
      <c r="K72" s="5" t="s">
        <v>105</v>
      </c>
      <c r="L72" s="3">
        <v>3</v>
      </c>
      <c r="M72" s="3">
        <v>0</v>
      </c>
      <c r="N72" s="3">
        <v>3</v>
      </c>
      <c r="O72" s="3">
        <v>6</v>
      </c>
      <c r="P72" s="3" t="s">
        <v>32</v>
      </c>
    </row>
    <row r="73" spans="1:16" s="34" customFormat="1" ht="11.25" customHeight="1" x14ac:dyDescent="0.3">
      <c r="A73" s="38" t="s">
        <v>79</v>
      </c>
      <c r="B73" s="5" t="s">
        <v>156</v>
      </c>
      <c r="C73" s="3">
        <v>3</v>
      </c>
      <c r="D73" s="3">
        <v>0</v>
      </c>
      <c r="E73" s="3">
        <v>3</v>
      </c>
      <c r="F73" s="3">
        <v>6</v>
      </c>
      <c r="G73" s="3" t="s">
        <v>32</v>
      </c>
      <c r="H73" s="4"/>
      <c r="I73" s="4"/>
      <c r="J73" s="38" t="s">
        <v>80</v>
      </c>
      <c r="K73" s="5" t="s">
        <v>156</v>
      </c>
      <c r="L73" s="3">
        <v>3</v>
      </c>
      <c r="M73" s="3">
        <v>0</v>
      </c>
      <c r="N73" s="3">
        <v>3</v>
      </c>
      <c r="O73" s="3">
        <v>6</v>
      </c>
      <c r="P73" s="3" t="s">
        <v>32</v>
      </c>
    </row>
    <row r="74" spans="1:16" s="34" customFormat="1" ht="11.25" customHeight="1" x14ac:dyDescent="0.3">
      <c r="A74" s="38" t="s">
        <v>79</v>
      </c>
      <c r="B74" s="5" t="s">
        <v>285</v>
      </c>
      <c r="C74" s="3">
        <v>3</v>
      </c>
      <c r="D74" s="3">
        <v>0</v>
      </c>
      <c r="E74" s="3">
        <v>3</v>
      </c>
      <c r="F74" s="3">
        <v>6</v>
      </c>
      <c r="G74" s="3" t="s">
        <v>32</v>
      </c>
      <c r="H74" s="4"/>
      <c r="I74" s="4"/>
      <c r="J74" s="38" t="s">
        <v>80</v>
      </c>
      <c r="K74" s="5" t="s">
        <v>285</v>
      </c>
      <c r="L74" s="3">
        <v>3</v>
      </c>
      <c r="M74" s="3">
        <v>0</v>
      </c>
      <c r="N74" s="3">
        <v>3</v>
      </c>
      <c r="O74" s="3">
        <v>6</v>
      </c>
      <c r="P74" s="3" t="s">
        <v>32</v>
      </c>
    </row>
    <row r="75" spans="1:16" ht="11.25" customHeight="1" x14ac:dyDescent="0.3">
      <c r="A75" s="8"/>
      <c r="B75" s="10" t="s">
        <v>8</v>
      </c>
      <c r="C75" s="11">
        <f>SUM(C70:C74)</f>
        <v>15</v>
      </c>
      <c r="D75" s="11">
        <f>SUM(D70:D74)</f>
        <v>0</v>
      </c>
      <c r="E75" s="11">
        <f>SUM(E70:E74)</f>
        <v>15</v>
      </c>
      <c r="F75" s="11">
        <f>SUM(F70:F74)</f>
        <v>30</v>
      </c>
      <c r="H75" s="4"/>
      <c r="I75" s="4"/>
      <c r="J75" s="8"/>
      <c r="K75" s="10" t="s">
        <v>8</v>
      </c>
      <c r="L75" s="11">
        <f>SUM(L70:L74)</f>
        <v>15</v>
      </c>
      <c r="M75" s="11">
        <f>SUM(M70:M74)</f>
        <v>0</v>
      </c>
      <c r="N75" s="11">
        <f>SUM(N70:N74)</f>
        <v>15</v>
      </c>
      <c r="O75" s="11">
        <f>SUM(O70:O74)</f>
        <v>30</v>
      </c>
    </row>
    <row r="76" spans="1:16" ht="11.25" customHeight="1" x14ac:dyDescent="0.3">
      <c r="A76" s="8"/>
      <c r="B76" s="12"/>
      <c r="C76" s="51"/>
      <c r="D76" s="51"/>
      <c r="E76" s="51"/>
      <c r="F76" s="51"/>
      <c r="H76" s="4"/>
      <c r="I76" s="4"/>
      <c r="J76" s="8"/>
      <c r="K76" s="12"/>
      <c r="L76" s="51"/>
      <c r="M76" s="51"/>
      <c r="N76" s="51"/>
      <c r="O76" s="51"/>
    </row>
    <row r="77" spans="1:16" ht="11.25" customHeight="1" x14ac:dyDescent="0.3">
      <c r="A77" s="57" t="s">
        <v>107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9"/>
    </row>
    <row r="78" spans="1:16" s="34" customFormat="1" ht="11.25" customHeight="1" x14ac:dyDescent="0.3">
      <c r="H78" s="8"/>
      <c r="I78" s="8"/>
      <c r="J78" s="53" t="s">
        <v>102</v>
      </c>
      <c r="K78" s="7" t="s">
        <v>103</v>
      </c>
      <c r="L78" s="3">
        <v>1</v>
      </c>
      <c r="M78" s="3">
        <v>8</v>
      </c>
      <c r="N78" s="3">
        <v>5</v>
      </c>
      <c r="O78" s="3">
        <v>10</v>
      </c>
      <c r="P78" s="3" t="s">
        <v>32</v>
      </c>
    </row>
    <row r="79" spans="1:16" ht="11.25" customHeight="1" x14ac:dyDescent="0.3">
      <c r="A79" s="8"/>
      <c r="B79" s="12"/>
      <c r="C79" s="51"/>
      <c r="D79" s="51"/>
      <c r="E79" s="51"/>
      <c r="F79" s="51"/>
      <c r="H79" s="4"/>
      <c r="I79" s="4"/>
      <c r="J79" s="8"/>
      <c r="K79" s="12"/>
      <c r="L79" s="51"/>
      <c r="M79" s="51"/>
      <c r="N79" s="51"/>
      <c r="O79" s="51"/>
    </row>
    <row r="80" spans="1:16" ht="11.25" customHeight="1" x14ac:dyDescent="0.3">
      <c r="A80" s="66" t="s">
        <v>100</v>
      </c>
      <c r="B80" s="67"/>
      <c r="C80" s="67"/>
      <c r="D80" s="67"/>
      <c r="E80" s="67"/>
      <c r="F80" s="67"/>
      <c r="G80" s="68"/>
      <c r="H80" s="4"/>
      <c r="I80" s="4"/>
      <c r="J80" s="66" t="s">
        <v>101</v>
      </c>
      <c r="K80" s="67"/>
      <c r="L80" s="67"/>
      <c r="M80" s="67"/>
      <c r="N80" s="67"/>
      <c r="O80" s="67"/>
      <c r="P80" s="68"/>
    </row>
    <row r="81" spans="1:16" s="34" customFormat="1" ht="11.25" customHeight="1" x14ac:dyDescent="0.3">
      <c r="A81" s="7" t="s">
        <v>237</v>
      </c>
      <c r="B81" s="7" t="s">
        <v>238</v>
      </c>
      <c r="C81" s="3">
        <v>3</v>
      </c>
      <c r="D81" s="3">
        <v>0</v>
      </c>
      <c r="E81" s="3">
        <v>3</v>
      </c>
      <c r="F81" s="3">
        <v>6</v>
      </c>
      <c r="G81" s="3" t="s">
        <v>32</v>
      </c>
      <c r="H81" s="4"/>
      <c r="I81" s="4"/>
      <c r="J81" s="8" t="s">
        <v>193</v>
      </c>
      <c r="K81" s="8" t="s">
        <v>194</v>
      </c>
      <c r="L81" s="3">
        <v>3</v>
      </c>
      <c r="M81" s="3">
        <v>0</v>
      </c>
      <c r="N81" s="3">
        <v>3</v>
      </c>
      <c r="O81" s="3">
        <v>6</v>
      </c>
      <c r="P81" s="3" t="s">
        <v>32</v>
      </c>
    </row>
    <row r="82" spans="1:16" s="34" customFormat="1" ht="11.25" customHeight="1" x14ac:dyDescent="0.3">
      <c r="A82" s="7" t="s">
        <v>239</v>
      </c>
      <c r="B82" s="7" t="s">
        <v>240</v>
      </c>
      <c r="C82" s="3">
        <v>3</v>
      </c>
      <c r="D82" s="3">
        <v>0</v>
      </c>
      <c r="E82" s="3">
        <v>3</v>
      </c>
      <c r="F82" s="3">
        <v>6</v>
      </c>
      <c r="G82" s="3" t="s">
        <v>32</v>
      </c>
      <c r="H82" s="4"/>
      <c r="I82" s="4"/>
      <c r="J82" s="8" t="s">
        <v>195</v>
      </c>
      <c r="K82" s="8" t="s">
        <v>196</v>
      </c>
      <c r="L82" s="3">
        <v>3</v>
      </c>
      <c r="M82" s="3">
        <v>0</v>
      </c>
      <c r="N82" s="3">
        <v>3</v>
      </c>
      <c r="O82" s="3">
        <v>6</v>
      </c>
      <c r="P82" s="3" t="s">
        <v>32</v>
      </c>
    </row>
    <row r="83" spans="1:16" s="34" customFormat="1" ht="11.25" customHeight="1" x14ac:dyDescent="0.3">
      <c r="A83" s="7" t="s">
        <v>241</v>
      </c>
      <c r="B83" s="7" t="s">
        <v>242</v>
      </c>
      <c r="C83" s="3">
        <v>3</v>
      </c>
      <c r="D83" s="3">
        <v>0</v>
      </c>
      <c r="E83" s="3">
        <v>3</v>
      </c>
      <c r="F83" s="3">
        <v>6</v>
      </c>
      <c r="G83" s="3" t="s">
        <v>32</v>
      </c>
      <c r="H83" s="4"/>
      <c r="I83" s="4"/>
      <c r="J83" s="8" t="s">
        <v>197</v>
      </c>
      <c r="K83" s="8" t="s">
        <v>198</v>
      </c>
      <c r="L83" s="3">
        <v>3</v>
      </c>
      <c r="M83" s="3">
        <v>0</v>
      </c>
      <c r="N83" s="3">
        <v>3</v>
      </c>
      <c r="O83" s="3">
        <v>6</v>
      </c>
      <c r="P83" s="3" t="s">
        <v>32</v>
      </c>
    </row>
    <row r="84" spans="1:16" s="34" customFormat="1" ht="11.25" customHeight="1" x14ac:dyDescent="0.3">
      <c r="A84" s="7" t="s">
        <v>243</v>
      </c>
      <c r="B84" s="7" t="s">
        <v>244</v>
      </c>
      <c r="C84" s="3">
        <v>3</v>
      </c>
      <c r="D84" s="3">
        <v>0</v>
      </c>
      <c r="E84" s="3">
        <v>3</v>
      </c>
      <c r="F84" s="3">
        <v>6</v>
      </c>
      <c r="G84" s="3" t="s">
        <v>32</v>
      </c>
      <c r="H84" s="4"/>
      <c r="I84" s="4"/>
      <c r="J84" s="8" t="s">
        <v>199</v>
      </c>
      <c r="K84" s="8" t="s">
        <v>200</v>
      </c>
      <c r="L84" s="3">
        <v>3</v>
      </c>
      <c r="M84" s="3">
        <v>0</v>
      </c>
      <c r="N84" s="3">
        <v>3</v>
      </c>
      <c r="O84" s="3">
        <v>6</v>
      </c>
      <c r="P84" s="3" t="s">
        <v>32</v>
      </c>
    </row>
    <row r="85" spans="1:16" s="34" customFormat="1" ht="11.25" customHeight="1" x14ac:dyDescent="0.3">
      <c r="A85" s="7" t="s">
        <v>245</v>
      </c>
      <c r="B85" s="7" t="s">
        <v>246</v>
      </c>
      <c r="C85" s="3">
        <v>3</v>
      </c>
      <c r="D85" s="3">
        <v>0</v>
      </c>
      <c r="E85" s="3">
        <v>3</v>
      </c>
      <c r="F85" s="3">
        <v>6</v>
      </c>
      <c r="G85" s="3" t="s">
        <v>32</v>
      </c>
      <c r="H85" s="4"/>
      <c r="I85" s="4"/>
      <c r="J85" s="8" t="s">
        <v>201</v>
      </c>
      <c r="K85" s="8" t="s">
        <v>202</v>
      </c>
      <c r="L85" s="3">
        <v>3</v>
      </c>
      <c r="M85" s="3">
        <v>0</v>
      </c>
      <c r="N85" s="3">
        <v>3</v>
      </c>
      <c r="O85" s="3">
        <v>6</v>
      </c>
      <c r="P85" s="3" t="s">
        <v>32</v>
      </c>
    </row>
    <row r="86" spans="1:16" s="34" customFormat="1" ht="11.25" customHeight="1" x14ac:dyDescent="0.3">
      <c r="A86" s="7" t="s">
        <v>247</v>
      </c>
      <c r="B86" s="7" t="s">
        <v>248</v>
      </c>
      <c r="C86" s="3">
        <v>3</v>
      </c>
      <c r="D86" s="3">
        <v>0</v>
      </c>
      <c r="E86" s="3">
        <v>3</v>
      </c>
      <c r="F86" s="3">
        <v>6</v>
      </c>
      <c r="G86" s="3" t="s">
        <v>32</v>
      </c>
      <c r="H86" s="4"/>
      <c r="I86" s="4"/>
      <c r="J86" s="8" t="s">
        <v>203</v>
      </c>
      <c r="K86" s="8" t="s">
        <v>204</v>
      </c>
      <c r="L86" s="3">
        <v>3</v>
      </c>
      <c r="M86" s="3">
        <v>0</v>
      </c>
      <c r="N86" s="3">
        <v>3</v>
      </c>
      <c r="O86" s="3">
        <v>6</v>
      </c>
      <c r="P86" s="3" t="s">
        <v>32</v>
      </c>
    </row>
    <row r="87" spans="1:16" s="34" customFormat="1" ht="11.25" customHeight="1" x14ac:dyDescent="0.3">
      <c r="A87" s="7" t="s">
        <v>249</v>
      </c>
      <c r="B87" s="7" t="s">
        <v>250</v>
      </c>
      <c r="C87" s="3">
        <v>3</v>
      </c>
      <c r="D87" s="3">
        <v>0</v>
      </c>
      <c r="E87" s="3">
        <v>3</v>
      </c>
      <c r="F87" s="3">
        <v>6</v>
      </c>
      <c r="G87" s="3" t="s">
        <v>32</v>
      </c>
      <c r="H87" s="4"/>
      <c r="I87" s="4"/>
      <c r="J87" s="8" t="s">
        <v>205</v>
      </c>
      <c r="K87" s="8" t="s">
        <v>206</v>
      </c>
      <c r="L87" s="3">
        <v>3</v>
      </c>
      <c r="M87" s="3">
        <v>0</v>
      </c>
      <c r="N87" s="3">
        <v>3</v>
      </c>
      <c r="O87" s="3">
        <v>6</v>
      </c>
      <c r="P87" s="3" t="s">
        <v>32</v>
      </c>
    </row>
    <row r="88" spans="1:16" s="34" customFormat="1" ht="11.25" customHeight="1" x14ac:dyDescent="0.3">
      <c r="A88" s="7" t="s">
        <v>251</v>
      </c>
      <c r="B88" s="7" t="s">
        <v>252</v>
      </c>
      <c r="C88" s="3">
        <v>3</v>
      </c>
      <c r="D88" s="3">
        <v>0</v>
      </c>
      <c r="E88" s="3">
        <v>3</v>
      </c>
      <c r="F88" s="3">
        <v>6</v>
      </c>
      <c r="G88" s="3" t="s">
        <v>32</v>
      </c>
      <c r="H88" s="4"/>
      <c r="I88" s="4"/>
      <c r="J88" s="8" t="s">
        <v>207</v>
      </c>
      <c r="K88" s="8" t="s">
        <v>208</v>
      </c>
      <c r="L88" s="3">
        <v>3</v>
      </c>
      <c r="M88" s="3">
        <v>0</v>
      </c>
      <c r="N88" s="3">
        <v>3</v>
      </c>
      <c r="O88" s="3">
        <v>6</v>
      </c>
      <c r="P88" s="3" t="s">
        <v>32</v>
      </c>
    </row>
    <row r="89" spans="1:16" s="34" customFormat="1" ht="11.25" customHeight="1" x14ac:dyDescent="0.3">
      <c r="A89" s="7" t="s">
        <v>253</v>
      </c>
      <c r="B89" s="7" t="s">
        <v>254</v>
      </c>
      <c r="C89" s="3">
        <v>3</v>
      </c>
      <c r="D89" s="3">
        <v>0</v>
      </c>
      <c r="E89" s="3">
        <v>3</v>
      </c>
      <c r="F89" s="3">
        <v>6</v>
      </c>
      <c r="G89" s="3" t="s">
        <v>32</v>
      </c>
      <c r="H89" s="4"/>
      <c r="I89" s="4"/>
      <c r="J89" s="8" t="s">
        <v>209</v>
      </c>
      <c r="K89" s="8" t="s">
        <v>210</v>
      </c>
      <c r="L89" s="3">
        <v>3</v>
      </c>
      <c r="M89" s="3">
        <v>0</v>
      </c>
      <c r="N89" s="3">
        <v>3</v>
      </c>
      <c r="O89" s="3">
        <v>6</v>
      </c>
      <c r="P89" s="3" t="s">
        <v>32</v>
      </c>
    </row>
    <row r="90" spans="1:16" s="34" customFormat="1" ht="11.25" customHeight="1" x14ac:dyDescent="0.3">
      <c r="A90" s="7" t="s">
        <v>255</v>
      </c>
      <c r="B90" s="7" t="s">
        <v>256</v>
      </c>
      <c r="C90" s="3">
        <v>3</v>
      </c>
      <c r="D90" s="3">
        <v>0</v>
      </c>
      <c r="E90" s="3">
        <v>3</v>
      </c>
      <c r="F90" s="3">
        <v>6</v>
      </c>
      <c r="G90" s="3" t="s">
        <v>32</v>
      </c>
      <c r="H90" s="4"/>
      <c r="I90" s="4"/>
      <c r="J90" s="8" t="s">
        <v>211</v>
      </c>
      <c r="K90" s="8" t="s">
        <v>212</v>
      </c>
      <c r="L90" s="3">
        <v>3</v>
      </c>
      <c r="M90" s="3">
        <v>0</v>
      </c>
      <c r="N90" s="3">
        <v>3</v>
      </c>
      <c r="O90" s="3">
        <v>6</v>
      </c>
      <c r="P90" s="3" t="s">
        <v>32</v>
      </c>
    </row>
    <row r="91" spans="1:16" s="34" customFormat="1" ht="11.25" customHeight="1" x14ac:dyDescent="0.3">
      <c r="A91" s="7" t="s">
        <v>257</v>
      </c>
      <c r="B91" s="7" t="s">
        <v>258</v>
      </c>
      <c r="C91" s="3">
        <v>3</v>
      </c>
      <c r="D91" s="3">
        <v>0</v>
      </c>
      <c r="E91" s="3">
        <v>3</v>
      </c>
      <c r="F91" s="3">
        <v>6</v>
      </c>
      <c r="G91" s="3" t="s">
        <v>32</v>
      </c>
      <c r="H91" s="4"/>
      <c r="I91" s="4"/>
      <c r="J91" s="8" t="s">
        <v>213</v>
      </c>
      <c r="K91" s="8" t="s">
        <v>214</v>
      </c>
      <c r="L91" s="3">
        <v>3</v>
      </c>
      <c r="M91" s="3">
        <v>0</v>
      </c>
      <c r="N91" s="3">
        <v>3</v>
      </c>
      <c r="O91" s="3">
        <v>6</v>
      </c>
      <c r="P91" s="3" t="s">
        <v>32</v>
      </c>
    </row>
    <row r="92" spans="1:16" s="34" customFormat="1" ht="11.25" customHeight="1" x14ac:dyDescent="0.3">
      <c r="A92" s="7" t="s">
        <v>259</v>
      </c>
      <c r="B92" s="7" t="s">
        <v>260</v>
      </c>
      <c r="C92" s="3">
        <v>3</v>
      </c>
      <c r="D92" s="3">
        <v>0</v>
      </c>
      <c r="E92" s="3">
        <v>3</v>
      </c>
      <c r="F92" s="3">
        <v>6</v>
      </c>
      <c r="G92" s="3" t="s">
        <v>32</v>
      </c>
      <c r="H92" s="4"/>
      <c r="I92" s="4"/>
      <c r="J92" s="8" t="s">
        <v>215</v>
      </c>
      <c r="K92" s="8" t="s">
        <v>216</v>
      </c>
      <c r="L92" s="3">
        <v>3</v>
      </c>
      <c r="M92" s="3">
        <v>0</v>
      </c>
      <c r="N92" s="3">
        <v>3</v>
      </c>
      <c r="O92" s="3">
        <v>6</v>
      </c>
      <c r="P92" s="3" t="s">
        <v>32</v>
      </c>
    </row>
    <row r="93" spans="1:16" s="34" customFormat="1" ht="11.25" customHeight="1" x14ac:dyDescent="0.3">
      <c r="A93" s="7" t="s">
        <v>261</v>
      </c>
      <c r="B93" s="7" t="s">
        <v>262</v>
      </c>
      <c r="C93" s="3">
        <v>3</v>
      </c>
      <c r="D93" s="3">
        <v>0</v>
      </c>
      <c r="E93" s="3">
        <v>3</v>
      </c>
      <c r="F93" s="3">
        <v>6</v>
      </c>
      <c r="G93" s="3" t="s">
        <v>32</v>
      </c>
      <c r="H93" s="4"/>
      <c r="I93" s="4"/>
      <c r="J93" s="8" t="s">
        <v>217</v>
      </c>
      <c r="K93" s="8" t="s">
        <v>218</v>
      </c>
      <c r="L93" s="3">
        <v>3</v>
      </c>
      <c r="M93" s="3">
        <v>0</v>
      </c>
      <c r="N93" s="3">
        <v>3</v>
      </c>
      <c r="O93" s="3">
        <v>6</v>
      </c>
      <c r="P93" s="3" t="s">
        <v>32</v>
      </c>
    </row>
    <row r="94" spans="1:16" s="34" customFormat="1" ht="11.25" customHeight="1" x14ac:dyDescent="0.3">
      <c r="A94" s="7" t="s">
        <v>263</v>
      </c>
      <c r="B94" s="7" t="s">
        <v>264</v>
      </c>
      <c r="C94" s="3">
        <v>3</v>
      </c>
      <c r="D94" s="3">
        <v>0</v>
      </c>
      <c r="E94" s="3">
        <v>3</v>
      </c>
      <c r="F94" s="3">
        <v>6</v>
      </c>
      <c r="G94" s="3" t="s">
        <v>32</v>
      </c>
      <c r="H94" s="4"/>
      <c r="I94" s="4"/>
      <c r="J94" s="8" t="s">
        <v>219</v>
      </c>
      <c r="K94" s="8" t="s">
        <v>220</v>
      </c>
      <c r="L94" s="3">
        <v>3</v>
      </c>
      <c r="M94" s="3">
        <v>0</v>
      </c>
      <c r="N94" s="3">
        <v>3</v>
      </c>
      <c r="O94" s="3">
        <v>6</v>
      </c>
      <c r="P94" s="3" t="s">
        <v>32</v>
      </c>
    </row>
    <row r="95" spans="1:16" s="34" customFormat="1" ht="11.25" customHeight="1" x14ac:dyDescent="0.3">
      <c r="A95" s="7" t="s">
        <v>265</v>
      </c>
      <c r="B95" s="7" t="s">
        <v>266</v>
      </c>
      <c r="C95" s="3">
        <v>3</v>
      </c>
      <c r="D95" s="3">
        <v>0</v>
      </c>
      <c r="E95" s="3">
        <v>3</v>
      </c>
      <c r="F95" s="3">
        <v>6</v>
      </c>
      <c r="G95" s="3" t="s">
        <v>32</v>
      </c>
      <c r="H95" s="4"/>
      <c r="I95" s="4"/>
      <c r="J95" s="8" t="s">
        <v>221</v>
      </c>
      <c r="K95" s="8" t="s">
        <v>222</v>
      </c>
      <c r="L95" s="3">
        <v>3</v>
      </c>
      <c r="M95" s="3">
        <v>0</v>
      </c>
      <c r="N95" s="3">
        <v>3</v>
      </c>
      <c r="O95" s="3">
        <v>6</v>
      </c>
      <c r="P95" s="3" t="s">
        <v>32</v>
      </c>
    </row>
    <row r="96" spans="1:16" s="34" customFormat="1" ht="11.25" customHeight="1" x14ac:dyDescent="0.3">
      <c r="A96" s="7" t="s">
        <v>267</v>
      </c>
      <c r="B96" s="7" t="s">
        <v>268</v>
      </c>
      <c r="C96" s="3">
        <v>3</v>
      </c>
      <c r="D96" s="3">
        <v>0</v>
      </c>
      <c r="E96" s="3">
        <v>3</v>
      </c>
      <c r="F96" s="3">
        <v>6</v>
      </c>
      <c r="G96" s="3" t="s">
        <v>32</v>
      </c>
      <c r="H96" s="4"/>
      <c r="I96" s="4"/>
      <c r="J96" s="8" t="s">
        <v>223</v>
      </c>
      <c r="K96" s="8" t="s">
        <v>224</v>
      </c>
      <c r="L96" s="3">
        <v>3</v>
      </c>
      <c r="M96" s="3">
        <v>0</v>
      </c>
      <c r="N96" s="3">
        <v>3</v>
      </c>
      <c r="O96" s="3">
        <v>6</v>
      </c>
      <c r="P96" s="3" t="s">
        <v>32</v>
      </c>
    </row>
    <row r="97" spans="1:16" s="34" customFormat="1" ht="11.25" customHeight="1" x14ac:dyDescent="0.3">
      <c r="A97" s="7" t="s">
        <v>269</v>
      </c>
      <c r="B97" s="7" t="s">
        <v>270</v>
      </c>
      <c r="C97" s="3">
        <v>3</v>
      </c>
      <c r="D97" s="3">
        <v>0</v>
      </c>
      <c r="E97" s="3">
        <v>3</v>
      </c>
      <c r="F97" s="3">
        <v>6</v>
      </c>
      <c r="G97" s="3" t="s">
        <v>32</v>
      </c>
      <c r="H97" s="4"/>
      <c r="I97" s="4"/>
      <c r="J97" s="8" t="s">
        <v>225</v>
      </c>
      <c r="K97" s="8" t="s">
        <v>226</v>
      </c>
      <c r="L97" s="3">
        <v>3</v>
      </c>
      <c r="M97" s="3">
        <v>0</v>
      </c>
      <c r="N97" s="3">
        <v>3</v>
      </c>
      <c r="O97" s="3">
        <v>6</v>
      </c>
      <c r="P97" s="3" t="s">
        <v>32</v>
      </c>
    </row>
    <row r="98" spans="1:16" s="34" customFormat="1" ht="11.25" customHeight="1" x14ac:dyDescent="0.3">
      <c r="A98" s="7" t="s">
        <v>271</v>
      </c>
      <c r="B98" s="7" t="s">
        <v>272</v>
      </c>
      <c r="C98" s="3">
        <v>3</v>
      </c>
      <c r="D98" s="3">
        <v>0</v>
      </c>
      <c r="E98" s="3">
        <v>3</v>
      </c>
      <c r="F98" s="3">
        <v>6</v>
      </c>
      <c r="G98" s="3" t="s">
        <v>32</v>
      </c>
      <c r="H98" s="4"/>
      <c r="I98" s="4"/>
      <c r="J98" s="8" t="s">
        <v>227</v>
      </c>
      <c r="K98" s="8" t="s">
        <v>228</v>
      </c>
      <c r="L98" s="3">
        <v>0</v>
      </c>
      <c r="M98" s="3">
        <v>2</v>
      </c>
      <c r="N98" s="3">
        <v>1</v>
      </c>
      <c r="O98" s="3">
        <v>6</v>
      </c>
      <c r="P98" s="3" t="s">
        <v>32</v>
      </c>
    </row>
    <row r="99" spans="1:16" s="34" customFormat="1" ht="11.25" customHeight="1" x14ac:dyDescent="0.3">
      <c r="A99" s="7" t="s">
        <v>273</v>
      </c>
      <c r="B99" s="7" t="s">
        <v>274</v>
      </c>
      <c r="C99" s="3">
        <v>3</v>
      </c>
      <c r="D99" s="3">
        <v>0</v>
      </c>
      <c r="E99" s="3">
        <v>3</v>
      </c>
      <c r="F99" s="3">
        <v>6</v>
      </c>
      <c r="G99" s="3" t="s">
        <v>32</v>
      </c>
      <c r="H99" s="4"/>
      <c r="I99" s="4"/>
      <c r="J99" s="8" t="s">
        <v>229</v>
      </c>
      <c r="K99" s="8" t="s">
        <v>230</v>
      </c>
      <c r="L99" s="3">
        <v>3</v>
      </c>
      <c r="M99" s="3">
        <v>0</v>
      </c>
      <c r="N99" s="3">
        <v>3</v>
      </c>
      <c r="O99" s="3">
        <v>6</v>
      </c>
      <c r="P99" s="3" t="s">
        <v>32</v>
      </c>
    </row>
    <row r="100" spans="1:16" s="34" customFormat="1" ht="11.25" customHeight="1" x14ac:dyDescent="0.3">
      <c r="A100" s="7" t="s">
        <v>275</v>
      </c>
      <c r="B100" s="7" t="s">
        <v>276</v>
      </c>
      <c r="C100" s="3">
        <v>0</v>
      </c>
      <c r="D100" s="3">
        <v>2</v>
      </c>
      <c r="E100" s="3">
        <v>1</v>
      </c>
      <c r="F100" s="3">
        <v>6</v>
      </c>
      <c r="G100" s="3" t="s">
        <v>32</v>
      </c>
      <c r="H100" s="4"/>
      <c r="I100" s="4"/>
      <c r="J100" s="8" t="s">
        <v>231</v>
      </c>
      <c r="K100" s="8" t="s">
        <v>232</v>
      </c>
      <c r="L100" s="3">
        <v>3</v>
      </c>
      <c r="M100" s="3">
        <v>0</v>
      </c>
      <c r="N100" s="3">
        <v>3</v>
      </c>
      <c r="O100" s="3">
        <v>6</v>
      </c>
      <c r="P100" s="3" t="s">
        <v>32</v>
      </c>
    </row>
    <row r="101" spans="1:16" s="34" customFormat="1" ht="11.25" customHeight="1" x14ac:dyDescent="0.3">
      <c r="A101" s="7" t="s">
        <v>277</v>
      </c>
      <c r="B101" s="7" t="s">
        <v>278</v>
      </c>
      <c r="C101" s="3">
        <v>3</v>
      </c>
      <c r="D101" s="3">
        <v>0</v>
      </c>
      <c r="E101" s="3">
        <v>3</v>
      </c>
      <c r="F101" s="3">
        <v>6</v>
      </c>
      <c r="G101" s="3" t="s">
        <v>32</v>
      </c>
      <c r="H101" s="4"/>
      <c r="I101" s="4"/>
      <c r="J101" s="8" t="s">
        <v>233</v>
      </c>
      <c r="K101" s="8" t="s">
        <v>234</v>
      </c>
      <c r="L101" s="3">
        <v>3</v>
      </c>
      <c r="M101" s="3">
        <v>0</v>
      </c>
      <c r="N101" s="3">
        <v>3</v>
      </c>
      <c r="O101" s="3">
        <v>6</v>
      </c>
      <c r="P101" s="3" t="s">
        <v>32</v>
      </c>
    </row>
    <row r="102" spans="1:16" s="34" customFormat="1" ht="11.25" customHeight="1" x14ac:dyDescent="0.3">
      <c r="A102" s="7" t="s">
        <v>279</v>
      </c>
      <c r="B102" s="7" t="s">
        <v>280</v>
      </c>
      <c r="C102" s="3">
        <v>3</v>
      </c>
      <c r="D102" s="3">
        <v>0</v>
      </c>
      <c r="E102" s="3">
        <v>3</v>
      </c>
      <c r="F102" s="3">
        <v>6</v>
      </c>
      <c r="G102" s="3" t="s">
        <v>32</v>
      </c>
      <c r="H102" s="4"/>
      <c r="I102" s="4"/>
      <c r="J102" s="8" t="s">
        <v>235</v>
      </c>
      <c r="K102" s="8" t="s">
        <v>236</v>
      </c>
      <c r="L102" s="3">
        <v>3</v>
      </c>
      <c r="M102" s="3">
        <v>0</v>
      </c>
      <c r="N102" s="3">
        <v>3</v>
      </c>
      <c r="O102" s="3">
        <v>6</v>
      </c>
      <c r="P102" s="3" t="s">
        <v>32</v>
      </c>
    </row>
    <row r="103" spans="1:16" s="34" customFormat="1" ht="11.25" customHeight="1" x14ac:dyDescent="0.3">
      <c r="A103" s="7" t="s">
        <v>281</v>
      </c>
      <c r="B103" s="7" t="s">
        <v>282</v>
      </c>
      <c r="C103" s="3">
        <v>3</v>
      </c>
      <c r="D103" s="3">
        <v>0</v>
      </c>
      <c r="E103" s="3">
        <v>3</v>
      </c>
      <c r="F103" s="3">
        <v>6</v>
      </c>
      <c r="G103" s="3" t="s">
        <v>32</v>
      </c>
      <c r="H103" s="4"/>
      <c r="I103" s="4"/>
      <c r="J103" s="8"/>
      <c r="K103" s="8"/>
      <c r="L103" s="3"/>
      <c r="M103" s="3"/>
      <c r="N103" s="3"/>
      <c r="O103" s="3"/>
      <c r="P103" s="3"/>
    </row>
    <row r="104" spans="1:16" s="34" customFormat="1" ht="11.25" customHeight="1" x14ac:dyDescent="0.3">
      <c r="A104" s="7" t="s">
        <v>283</v>
      </c>
      <c r="B104" s="7" t="s">
        <v>284</v>
      </c>
      <c r="C104" s="3">
        <v>3</v>
      </c>
      <c r="D104" s="3">
        <v>0</v>
      </c>
      <c r="E104" s="3">
        <v>3</v>
      </c>
      <c r="F104" s="3">
        <v>6</v>
      </c>
      <c r="G104" s="3" t="s">
        <v>32</v>
      </c>
      <c r="H104" s="4"/>
      <c r="I104" s="4"/>
      <c r="J104" s="8"/>
      <c r="K104" s="8"/>
      <c r="L104" s="3"/>
      <c r="M104" s="3"/>
      <c r="N104" s="3"/>
      <c r="O104" s="3"/>
      <c r="P104" s="3"/>
    </row>
    <row r="105" spans="1:16" ht="11.25" customHeight="1" thickBot="1" x14ac:dyDescent="0.3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</row>
    <row r="106" spans="1:16" ht="11.25" customHeight="1" thickTop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</row>
    <row r="107" spans="1:16" ht="11.25" customHeight="1" x14ac:dyDescent="0.3">
      <c r="A107" s="35"/>
      <c r="B107" s="36" t="s">
        <v>13</v>
      </c>
      <c r="C107" s="60"/>
      <c r="D107" s="60"/>
      <c r="E107" s="60"/>
      <c r="F107" s="60"/>
      <c r="G107" s="61"/>
      <c r="H107" s="28"/>
      <c r="I107" s="28"/>
      <c r="J107" s="74" t="s">
        <v>25</v>
      </c>
      <c r="K107" s="75"/>
      <c r="L107" s="75"/>
      <c r="M107" s="75"/>
      <c r="N107" s="75"/>
      <c r="O107" s="75"/>
      <c r="P107" s="76"/>
    </row>
    <row r="108" spans="1:16" ht="11.25" customHeight="1" x14ac:dyDescent="0.3">
      <c r="A108" s="19">
        <v>1</v>
      </c>
      <c r="B108" s="20" t="s">
        <v>12</v>
      </c>
      <c r="C108" s="62">
        <f>N19+N32+N49+N75+E19+E32+E49+E75</f>
        <v>157</v>
      </c>
      <c r="D108" s="63"/>
      <c r="E108" s="63"/>
      <c r="F108" s="63"/>
      <c r="G108" s="64"/>
      <c r="H108" s="29"/>
      <c r="I108" s="29"/>
      <c r="J108" s="65" t="s">
        <v>58</v>
      </c>
      <c r="K108" s="65"/>
      <c r="L108" s="65"/>
      <c r="M108" s="65"/>
      <c r="N108" s="65"/>
      <c r="O108" s="65"/>
      <c r="P108" s="65"/>
    </row>
    <row r="109" spans="1:16" ht="11.25" customHeight="1" x14ac:dyDescent="0.3">
      <c r="A109" s="9">
        <v>2</v>
      </c>
      <c r="B109" s="20" t="s">
        <v>14</v>
      </c>
      <c r="C109" s="54">
        <f>C108/128</f>
        <v>1.2265625</v>
      </c>
      <c r="D109" s="55"/>
      <c r="E109" s="55"/>
      <c r="F109" s="55"/>
      <c r="G109" s="56"/>
      <c r="H109" s="29"/>
      <c r="I109" s="29"/>
      <c r="J109" s="65" t="s">
        <v>289</v>
      </c>
      <c r="K109" s="65"/>
      <c r="L109" s="65"/>
      <c r="M109" s="65"/>
      <c r="N109" s="65"/>
      <c r="O109" s="65"/>
      <c r="P109" s="65"/>
    </row>
    <row r="110" spans="1:16" ht="11.25" customHeight="1" x14ac:dyDescent="0.3">
      <c r="A110" s="19">
        <v>3</v>
      </c>
      <c r="B110" s="20" t="s">
        <v>42</v>
      </c>
      <c r="C110" s="62">
        <f>SUM(E47:E48,N47:N48,E70:E74,N70:N74)</f>
        <v>42</v>
      </c>
      <c r="D110" s="63"/>
      <c r="E110" s="63"/>
      <c r="F110" s="63"/>
      <c r="G110" s="64"/>
      <c r="H110" s="29"/>
      <c r="I110" s="29"/>
    </row>
    <row r="111" spans="1:16" ht="11.25" customHeight="1" x14ac:dyDescent="0.3">
      <c r="A111" s="19">
        <v>4</v>
      </c>
      <c r="B111" s="20" t="s">
        <v>43</v>
      </c>
      <c r="C111" s="54">
        <f>C110/C108</f>
        <v>0.26751592356687898</v>
      </c>
      <c r="D111" s="55"/>
      <c r="E111" s="55"/>
      <c r="F111" s="55"/>
      <c r="G111" s="56"/>
      <c r="H111" s="29"/>
      <c r="I111" s="29"/>
    </row>
    <row r="112" spans="1:16" ht="11.25" customHeight="1" x14ac:dyDescent="0.3">
      <c r="A112" s="9">
        <v>5</v>
      </c>
      <c r="B112" s="20" t="s">
        <v>44</v>
      </c>
      <c r="C112" s="62">
        <f>SUM(SUMIF(G11:G18,"EN",E11:E18),SUMIF(G27:G31,"EN",E27:E31),SUMIF(G44:G48,"EN",E44:E48),SUMIF(G70:G73,"EN",E70:E73),SUMIF(G74:G74,"EN",E74:E74),SUMIF(P11:P18,"EN",N11:N18),SUMIF(P27:P31,"EN",N27:N31),SUMIF(P44:P49,"EN",N44:N49),SUMIF(P70:P73,"EN",N70:N73),SUMIF(P74:P74,"EN",N74:N74))</f>
        <v>0</v>
      </c>
      <c r="D112" s="63"/>
      <c r="E112" s="63"/>
      <c r="F112" s="63"/>
      <c r="G112" s="64"/>
      <c r="H112" s="29"/>
      <c r="I112" s="29"/>
    </row>
    <row r="113" spans="1:16" ht="11.25" customHeight="1" x14ac:dyDescent="0.3">
      <c r="A113" s="19">
        <v>6</v>
      </c>
      <c r="B113" s="20" t="s">
        <v>45</v>
      </c>
      <c r="C113" s="54">
        <f>C112/C108</f>
        <v>0</v>
      </c>
      <c r="D113" s="55"/>
      <c r="E113" s="55"/>
      <c r="F113" s="55"/>
      <c r="G113" s="56"/>
      <c r="H113" s="29"/>
      <c r="I113" s="29"/>
    </row>
    <row r="114" spans="1:16" ht="11.25" customHeight="1" x14ac:dyDescent="0.3">
      <c r="A114" s="19">
        <v>7</v>
      </c>
      <c r="B114" s="20" t="s">
        <v>15</v>
      </c>
      <c r="C114" s="62">
        <f>O19+O32+O49+O75+F19+F32+F49+F75</f>
        <v>240</v>
      </c>
      <c r="D114" s="63"/>
      <c r="E114" s="63"/>
      <c r="F114" s="63"/>
      <c r="G114" s="64"/>
      <c r="H114" s="29"/>
      <c r="I114" s="29"/>
    </row>
    <row r="115" spans="1:16" ht="11.25" customHeight="1" x14ac:dyDescent="0.3">
      <c r="A115" s="9">
        <v>8</v>
      </c>
      <c r="B115" s="20" t="s">
        <v>16</v>
      </c>
      <c r="C115" s="54">
        <f>C114/C108</f>
        <v>1.5286624203821657</v>
      </c>
      <c r="D115" s="55"/>
      <c r="E115" s="55"/>
      <c r="F115" s="55"/>
      <c r="G115" s="56"/>
      <c r="H115" s="16"/>
      <c r="I115" s="16"/>
    </row>
    <row r="116" spans="1:16" ht="11.25" customHeight="1" x14ac:dyDescent="0.3">
      <c r="A116" s="19">
        <v>9</v>
      </c>
      <c r="B116" s="20" t="s">
        <v>46</v>
      </c>
      <c r="C116" s="62">
        <f>SUM(F47:F48,O47:O48,F70:F74,O70:O74)</f>
        <v>84</v>
      </c>
      <c r="D116" s="63"/>
      <c r="E116" s="63"/>
      <c r="F116" s="63"/>
      <c r="G116" s="64"/>
    </row>
    <row r="117" spans="1:16" ht="11.25" customHeight="1" x14ac:dyDescent="0.3">
      <c r="A117" s="19">
        <v>10</v>
      </c>
      <c r="B117" s="20" t="s">
        <v>47</v>
      </c>
      <c r="C117" s="54">
        <f>C116/C114</f>
        <v>0.35</v>
      </c>
      <c r="D117" s="55"/>
      <c r="E117" s="55"/>
      <c r="F117" s="55"/>
      <c r="G117" s="56"/>
    </row>
    <row r="118" spans="1:16" ht="11.25" customHeight="1" x14ac:dyDescent="0.3">
      <c r="A118" s="9">
        <v>11</v>
      </c>
      <c r="B118" s="32" t="s">
        <v>39</v>
      </c>
      <c r="C118" s="62">
        <f>SUM(SUMIF(G11:G18,"EN",F11:F18),SUMIF(G27:G31,"EN",F27:F31),SUMIF(G44:G48,"EN",F44:F48),SUMIF(G70:G73,"EN",F70:F73),SUMIF(G74:G74,"EN",F74:F74),SUMIF(P11:P18,"EN",O11:O18),SUMIF(P27:P31,"EN",O27:O31),SUMIF(P44:P49,"EN",O44:O49),SUMIF(P70:P73,"EN",O70:O73),SUMIF(P74:P74,"EN",O74:O74))</f>
        <v>0</v>
      </c>
      <c r="D118" s="63"/>
      <c r="E118" s="63"/>
      <c r="F118" s="63"/>
      <c r="G118" s="64"/>
    </row>
    <row r="119" spans="1:16" ht="11.25" customHeight="1" x14ac:dyDescent="0.3">
      <c r="A119" s="19">
        <v>12</v>
      </c>
      <c r="B119" s="32" t="s">
        <v>40</v>
      </c>
      <c r="C119" s="54">
        <f>C118/C114</f>
        <v>0</v>
      </c>
      <c r="D119" s="55"/>
      <c r="E119" s="55"/>
      <c r="F119" s="55"/>
      <c r="G119" s="56"/>
      <c r="J119" s="74" t="s">
        <v>26</v>
      </c>
      <c r="K119" s="75"/>
      <c r="L119" s="75"/>
      <c r="M119" s="75"/>
      <c r="N119" s="75"/>
      <c r="O119" s="75"/>
      <c r="P119" s="76"/>
    </row>
    <row r="120" spans="1:16" ht="11.25" customHeight="1" x14ac:dyDescent="0.3">
      <c r="A120" s="19">
        <v>13</v>
      </c>
      <c r="B120" s="32" t="s">
        <v>53</v>
      </c>
      <c r="C120" s="62">
        <f>0</f>
        <v>0</v>
      </c>
      <c r="D120" s="63"/>
      <c r="E120" s="63"/>
      <c r="F120" s="63"/>
      <c r="G120" s="64"/>
      <c r="J120" s="65" t="s">
        <v>27</v>
      </c>
      <c r="K120" s="65"/>
      <c r="L120" s="65"/>
      <c r="M120" s="65"/>
      <c r="N120" s="65"/>
      <c r="O120" s="65"/>
      <c r="P120" s="65"/>
    </row>
    <row r="121" spans="1:16" ht="11.25" customHeight="1" x14ac:dyDescent="0.3">
      <c r="A121" s="9">
        <v>14</v>
      </c>
      <c r="B121" s="32" t="s">
        <v>41</v>
      </c>
      <c r="C121" s="62">
        <f>C122+C124</f>
        <v>169</v>
      </c>
      <c r="D121" s="63"/>
      <c r="E121" s="63"/>
      <c r="F121" s="63"/>
      <c r="G121" s="64"/>
      <c r="J121" s="65" t="s">
        <v>28</v>
      </c>
      <c r="K121" s="65"/>
      <c r="L121" s="65"/>
      <c r="M121" s="65"/>
      <c r="N121" s="65"/>
      <c r="O121" s="65"/>
      <c r="P121" s="65"/>
    </row>
    <row r="122" spans="1:16" ht="11.25" customHeight="1" x14ac:dyDescent="0.3">
      <c r="A122" s="19">
        <v>15</v>
      </c>
      <c r="B122" s="20" t="s">
        <v>48</v>
      </c>
      <c r="C122" s="62">
        <f>L19+L32+L49+L75+C19+C32+C49+C75</f>
        <v>145</v>
      </c>
      <c r="D122" s="63"/>
      <c r="E122" s="63"/>
      <c r="F122" s="63"/>
      <c r="G122" s="64"/>
      <c r="J122" s="65" t="s">
        <v>29</v>
      </c>
      <c r="K122" s="65"/>
      <c r="L122" s="65"/>
      <c r="M122" s="65"/>
      <c r="N122" s="65"/>
      <c r="O122" s="65"/>
      <c r="P122" s="65"/>
    </row>
    <row r="123" spans="1:16" ht="11.25" customHeight="1" x14ac:dyDescent="0.3">
      <c r="A123" s="19">
        <v>16</v>
      </c>
      <c r="B123" s="20" t="s">
        <v>49</v>
      </c>
      <c r="C123" s="54">
        <f>C122/(C122+C124)</f>
        <v>0.85798816568047342</v>
      </c>
      <c r="D123" s="55"/>
      <c r="E123" s="55"/>
      <c r="F123" s="55"/>
      <c r="G123" s="56"/>
      <c r="H123" s="16"/>
      <c r="I123" s="16"/>
      <c r="J123" s="65" t="s">
        <v>30</v>
      </c>
      <c r="K123" s="65"/>
      <c r="L123" s="65"/>
      <c r="M123" s="65"/>
      <c r="N123" s="65"/>
      <c r="O123" s="65"/>
      <c r="P123" s="65"/>
    </row>
    <row r="124" spans="1:16" ht="11.25" customHeight="1" x14ac:dyDescent="0.3">
      <c r="A124" s="9">
        <v>17</v>
      </c>
      <c r="B124" s="20" t="s">
        <v>50</v>
      </c>
      <c r="C124" s="62">
        <f>M19+M32+M49+M75+D19+D32+D49+D75</f>
        <v>24</v>
      </c>
      <c r="D124" s="63"/>
      <c r="E124" s="63"/>
      <c r="F124" s="63"/>
      <c r="G124" s="64"/>
      <c r="H124" s="16"/>
      <c r="I124" s="16"/>
      <c r="J124" s="65" t="s">
        <v>33</v>
      </c>
      <c r="K124" s="65"/>
      <c r="L124" s="65"/>
      <c r="M124" s="65"/>
      <c r="N124" s="65"/>
      <c r="O124" s="65"/>
      <c r="P124" s="65"/>
    </row>
    <row r="125" spans="1:16" ht="11.25" customHeight="1" x14ac:dyDescent="0.3">
      <c r="A125" s="19">
        <v>18</v>
      </c>
      <c r="B125" s="20" t="s">
        <v>51</v>
      </c>
      <c r="C125" s="54">
        <f>C124/(C122+C124)</f>
        <v>0.14201183431952663</v>
      </c>
      <c r="D125" s="55"/>
      <c r="E125" s="55"/>
      <c r="F125" s="55"/>
      <c r="G125" s="56"/>
      <c r="H125" s="16"/>
      <c r="I125" s="16"/>
      <c r="J125" s="65" t="s">
        <v>34</v>
      </c>
      <c r="K125" s="65"/>
      <c r="L125" s="65"/>
      <c r="M125" s="65"/>
      <c r="N125" s="65"/>
      <c r="O125" s="65"/>
      <c r="P125" s="65"/>
    </row>
    <row r="126" spans="1:16" ht="11.25" customHeight="1" x14ac:dyDescent="0.3">
      <c r="H126" s="16"/>
      <c r="I126" s="16"/>
      <c r="J126" s="16"/>
      <c r="L126" s="16"/>
      <c r="M126" s="16"/>
      <c r="N126" s="16"/>
      <c r="O126" s="16"/>
      <c r="P126" s="16"/>
    </row>
    <row r="127" spans="1:16" ht="11.25" customHeight="1" x14ac:dyDescent="0.3">
      <c r="A127" s="74" t="s">
        <v>52</v>
      </c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6"/>
    </row>
    <row r="128" spans="1:16" ht="11.25" customHeight="1" x14ac:dyDescent="0.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</row>
    <row r="129" spans="1:16" ht="11.25" customHeight="1" x14ac:dyDescent="0.3">
      <c r="H129" s="16"/>
      <c r="I129" s="16"/>
      <c r="J129" s="16"/>
      <c r="K129" s="16"/>
      <c r="L129" s="16"/>
      <c r="M129" s="16"/>
      <c r="N129" s="16"/>
      <c r="O129" s="16"/>
      <c r="P129" s="16"/>
    </row>
    <row r="130" spans="1:16" ht="11.25" customHeight="1" x14ac:dyDescent="0.3">
      <c r="H130" s="16"/>
      <c r="I130" s="16"/>
      <c r="J130" s="16"/>
      <c r="K130" s="16"/>
      <c r="L130" s="16"/>
      <c r="M130" s="16"/>
      <c r="N130" s="16"/>
      <c r="O130" s="16"/>
      <c r="P130" s="16"/>
    </row>
    <row r="131" spans="1:16" ht="11.25" customHeight="1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</row>
    <row r="132" spans="1:16" ht="11.25" customHeight="1" x14ac:dyDescent="0.3">
      <c r="H132" s="16"/>
      <c r="I132" s="16"/>
      <c r="J132" s="16"/>
      <c r="K132" s="16"/>
      <c r="L132" s="16"/>
      <c r="M132" s="16"/>
      <c r="N132" s="16"/>
      <c r="O132" s="16"/>
      <c r="P132" s="16"/>
    </row>
    <row r="133" spans="1:16" ht="11.25" customHeight="1" x14ac:dyDescent="0.3">
      <c r="H133" s="16"/>
      <c r="I133" s="16"/>
      <c r="J133" s="16"/>
      <c r="K133" s="16"/>
      <c r="L133" s="16"/>
      <c r="M133" s="16"/>
      <c r="N133" s="16"/>
      <c r="O133" s="16"/>
      <c r="P133" s="16"/>
    </row>
    <row r="134" spans="1:16" ht="11.25" customHeight="1" x14ac:dyDescent="0.3">
      <c r="H134" s="16"/>
      <c r="I134" s="16"/>
      <c r="J134" s="16"/>
      <c r="K134" s="16"/>
      <c r="L134" s="16"/>
      <c r="M134" s="16"/>
      <c r="N134" s="16"/>
      <c r="O134" s="16"/>
      <c r="P134" s="16"/>
    </row>
    <row r="135" spans="1:16" ht="11.25" customHeight="1" x14ac:dyDescent="0.3">
      <c r="H135" s="16"/>
      <c r="I135" s="16"/>
      <c r="J135" s="16"/>
      <c r="K135" s="16"/>
      <c r="L135" s="16"/>
      <c r="M135" s="16"/>
      <c r="N135" s="16"/>
      <c r="O135" s="16"/>
      <c r="P135" s="16"/>
    </row>
    <row r="136" spans="1:16" ht="11.25" customHeight="1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</row>
    <row r="137" spans="1:16" ht="11.25" customHeight="1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</row>
    <row r="138" spans="1:16" ht="11.25" customHeight="1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</row>
    <row r="139" spans="1:16" ht="11.25" customHeight="1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1.25" customHeight="1" x14ac:dyDescent="0.3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</row>
    <row r="141" spans="1:16" ht="11.25" customHeight="1" x14ac:dyDescent="0.3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</row>
    <row r="142" spans="1:16" ht="11.25" customHeight="1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</row>
    <row r="143" spans="1:16" ht="11.25" customHeight="1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</row>
    <row r="144" spans="1:16" ht="11.25" customHeight="1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</row>
    <row r="145" spans="1:16" ht="11.25" customHeight="1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</row>
    <row r="146" spans="1:16" ht="11.25" customHeight="1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</row>
    <row r="147" spans="1:16" ht="11.25" customHeight="1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</row>
    <row r="148" spans="1:16" ht="11.25" customHeight="1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</row>
    <row r="149" spans="1:16" ht="11.25" customHeight="1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</row>
    <row r="150" spans="1:16" ht="11.25" customHeight="1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</row>
    <row r="151" spans="1:16" ht="11.25" customHeight="1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</row>
    <row r="152" spans="1:16" ht="11.25" customHeight="1" x14ac:dyDescent="0.3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</row>
    <row r="153" spans="1:16" ht="11.25" customHeight="1" x14ac:dyDescent="0.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</row>
    <row r="154" spans="1:16" ht="11.25" customHeight="1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</row>
    <row r="155" spans="1:16" ht="11.25" customHeight="1" x14ac:dyDescent="0.3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</row>
    <row r="156" spans="1:16" ht="11.25" customHeight="1" x14ac:dyDescent="0.3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</row>
    <row r="157" spans="1:16" ht="11.25" customHeight="1" x14ac:dyDescent="0.3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</row>
    <row r="158" spans="1:16" ht="11.25" customHeight="1" x14ac:dyDescent="0.3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</row>
    <row r="159" spans="1:16" ht="11.25" customHeight="1" x14ac:dyDescent="0.3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</row>
    <row r="160" spans="1:16" ht="11.25" customHeight="1" x14ac:dyDescent="0.3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</row>
    <row r="161" spans="1:16" ht="11.25" customHeight="1" x14ac:dyDescent="0.3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</row>
    <row r="162" spans="1:16" ht="11.25" customHeight="1" x14ac:dyDescent="0.3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</row>
    <row r="163" spans="1:16" ht="11.25" customHeight="1" x14ac:dyDescent="0.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</row>
    <row r="164" spans="1:16" ht="11.25" customHeight="1" x14ac:dyDescent="0.3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</row>
    <row r="165" spans="1:16" ht="11.25" customHeight="1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</row>
    <row r="166" spans="1:16" ht="11.25" customHeight="1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</row>
    <row r="167" spans="1:16" ht="11.25" customHeight="1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</row>
    <row r="168" spans="1:16" ht="11.25" customHeight="1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</row>
    <row r="169" spans="1:16" ht="11.25" customHeight="1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</row>
    <row r="170" spans="1:16" ht="11.25" customHeight="1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</row>
    <row r="171" spans="1:16" ht="11.25" customHeight="1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</row>
    <row r="172" spans="1:16" ht="11.25" customHeight="1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</row>
    <row r="173" spans="1:16" ht="11.25" customHeight="1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</row>
    <row r="174" spans="1:16" ht="11.25" customHeight="1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</row>
    <row r="175" spans="1:16" ht="11.25" customHeight="1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</row>
    <row r="176" spans="1:16" ht="11.25" customHeight="1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</row>
    <row r="177" spans="1:16" ht="11.25" customHeight="1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</row>
    <row r="178" spans="1:16" ht="11.25" customHeight="1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</row>
    <row r="179" spans="1:16" ht="11.25" customHeight="1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</row>
    <row r="180" spans="1:16" ht="11.25" customHeight="1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</row>
    <row r="181" spans="1:16" ht="11.25" customHeight="1" x14ac:dyDescent="0.3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</row>
    <row r="182" spans="1:16" ht="11.25" customHeight="1" x14ac:dyDescent="0.3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</row>
    <row r="183" spans="1:16" ht="11.25" customHeight="1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</row>
    <row r="184" spans="1:16" ht="11.25" customHeight="1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</row>
    <row r="185" spans="1:16" ht="11.25" customHeight="1" x14ac:dyDescent="0.3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</row>
    <row r="186" spans="1:16" ht="11.25" customHeight="1" x14ac:dyDescent="0.3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</row>
    <row r="187" spans="1:16" ht="11.25" customHeight="1" x14ac:dyDescent="0.3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</row>
    <row r="188" spans="1:16" ht="11.25" customHeight="1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</row>
    <row r="189" spans="1:16" ht="11.25" customHeight="1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</row>
    <row r="190" spans="1:16" ht="11.25" customHeight="1" x14ac:dyDescent="0.3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</row>
    <row r="191" spans="1:16" ht="11.25" customHeight="1" x14ac:dyDescent="0.3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</row>
    <row r="192" spans="1:16" ht="11.25" customHeight="1" x14ac:dyDescent="0.3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</row>
    <row r="193" spans="1:16" ht="11.25" customHeight="1" x14ac:dyDescent="0.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</row>
    <row r="194" spans="1:16" ht="11.25" customHeight="1" x14ac:dyDescent="0.3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</row>
    <row r="195" spans="1:16" ht="11.25" customHeight="1" x14ac:dyDescent="0.3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</row>
    <row r="196" spans="1:16" ht="11.25" customHeight="1" x14ac:dyDescent="0.3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</row>
    <row r="197" spans="1:16" ht="11.25" customHeight="1" x14ac:dyDescent="0.3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</row>
    <row r="198" spans="1:16" ht="11.25" customHeight="1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</row>
    <row r="199" spans="1:16" ht="11.25" customHeight="1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</row>
    <row r="200" spans="1:16" ht="11.25" customHeight="1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</row>
    <row r="201" spans="1:16" ht="11.25" customHeight="1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</row>
    <row r="202" spans="1:16" ht="11.25" customHeight="1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</row>
    <row r="203" spans="1:16" ht="11.25" customHeight="1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</row>
    <row r="204" spans="1:16" ht="11.25" customHeight="1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</row>
    <row r="205" spans="1:16" ht="11.25" customHeight="1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</row>
    <row r="206" spans="1:16" ht="11.25" customHeight="1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</row>
    <row r="207" spans="1:16" ht="11.25" customHeight="1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</row>
    <row r="208" spans="1:16" ht="11.25" customHeight="1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</row>
    <row r="209" spans="1:16" ht="11.25" customHeight="1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</row>
    <row r="210" spans="1:16" ht="11.25" customHeight="1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</row>
    <row r="211" spans="1:16" ht="11.25" customHeight="1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</row>
    <row r="212" spans="1:16" ht="11.25" customHeight="1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</row>
    <row r="213" spans="1:16" ht="11.25" customHeight="1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</row>
    <row r="214" spans="1:16" ht="11.25" customHeight="1" x14ac:dyDescent="0.3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</row>
    <row r="215" spans="1:16" ht="11.25" customHeight="1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</row>
    <row r="216" spans="1:16" ht="11.25" customHeight="1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</row>
    <row r="217" spans="1:16" ht="11.25" customHeight="1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</row>
    <row r="218" spans="1:16" ht="11.25" customHeight="1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</row>
    <row r="219" spans="1:16" ht="11.25" customHeight="1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</row>
    <row r="220" spans="1:16" ht="11.25" customHeight="1" x14ac:dyDescent="0.3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</row>
    <row r="221" spans="1:16" ht="11.25" customHeight="1" x14ac:dyDescent="0.3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</row>
    <row r="222" spans="1:16" ht="11.25" customHeight="1" x14ac:dyDescent="0.3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</row>
    <row r="223" spans="1:16" ht="11.25" customHeight="1" x14ac:dyDescent="0.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</row>
    <row r="224" spans="1:16" ht="11.25" customHeight="1" x14ac:dyDescent="0.3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</row>
    <row r="225" spans="1:16" ht="11.25" customHeight="1" x14ac:dyDescent="0.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</row>
    <row r="226" spans="1:16" ht="11.25" customHeight="1" x14ac:dyDescent="0.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</row>
    <row r="227" spans="1:16" ht="11.25" customHeight="1" x14ac:dyDescent="0.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</row>
    <row r="228" spans="1:16" ht="11.25" customHeight="1" x14ac:dyDescent="0.3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</row>
    <row r="229" spans="1:16" ht="11.25" customHeight="1" x14ac:dyDescent="0.3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</row>
    <row r="230" spans="1:16" ht="11.25" customHeight="1" x14ac:dyDescent="0.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</row>
  </sheetData>
  <mergeCells count="50">
    <mergeCell ref="A55:G55"/>
    <mergeCell ref="A41:P41"/>
    <mergeCell ref="A42:G42"/>
    <mergeCell ref="J42:P42"/>
    <mergeCell ref="J124:P124"/>
    <mergeCell ref="A1:P1"/>
    <mergeCell ref="J25:P25"/>
    <mergeCell ref="A5:P5"/>
    <mergeCell ref="J9:P9"/>
    <mergeCell ref="A8:P8"/>
    <mergeCell ref="A9:G9"/>
    <mergeCell ref="A25:G25"/>
    <mergeCell ref="A24:P24"/>
    <mergeCell ref="C121:G121"/>
    <mergeCell ref="C122:G122"/>
    <mergeCell ref="J125:P125"/>
    <mergeCell ref="A127:P127"/>
    <mergeCell ref="A128:P128"/>
    <mergeCell ref="J55:P55"/>
    <mergeCell ref="A67:P67"/>
    <mergeCell ref="A68:G68"/>
    <mergeCell ref="J68:P68"/>
    <mergeCell ref="C124:G124"/>
    <mergeCell ref="C123:G123"/>
    <mergeCell ref="A80:G80"/>
    <mergeCell ref="J80:P80"/>
    <mergeCell ref="J120:P120"/>
    <mergeCell ref="J107:P107"/>
    <mergeCell ref="J108:P108"/>
    <mergeCell ref="J109:P109"/>
    <mergeCell ref="J122:P122"/>
    <mergeCell ref="J119:P119"/>
    <mergeCell ref="C116:G116"/>
    <mergeCell ref="C117:G117"/>
    <mergeCell ref="C125:G125"/>
    <mergeCell ref="A77:P77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J121:P121"/>
    <mergeCell ref="J123:P123"/>
    <mergeCell ref="C118:G118"/>
    <mergeCell ref="C119:G119"/>
    <mergeCell ref="C120:G12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7" orientation="portrait" r:id="rId1"/>
  <ignoredErrors>
    <ignoredError sqref="L49:O49 C49:F4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Türkçe Müf.</vt:lpstr>
      <vt:lpstr>'Türkçe Müf.'!Yazdırma_Alanı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2026-10-07T20:51:44Z</dcterms:modified>
</cp:coreProperties>
</file>