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li Tahir\Downloads\"/>
    </mc:Choice>
  </mc:AlternateContent>
  <xr:revisionPtr revIDLastSave="0" documentId="13_ncr:1_{C1BE81FD-6F7F-46C7-847D-D012C0E6A88C}" xr6:coauthVersionLast="47" xr6:coauthVersionMax="47" xr10:uidLastSave="{00000000-0000-0000-0000-000000000000}"/>
  <bookViews>
    <workbookView xWindow="28680" yWindow="660" windowWidth="19440" windowHeight="15000" xr2:uid="{00000000-000D-0000-FFFF-FFFF00000000}"/>
  </bookViews>
  <sheets>
    <sheet name="Sayf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1" i="1" l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M82" i="1"/>
  <c r="E82" i="1"/>
  <c r="L81" i="1"/>
  <c r="E81" i="1"/>
  <c r="L80" i="1"/>
  <c r="E80" i="1"/>
  <c r="L79" i="1"/>
  <c r="E79" i="1"/>
  <c r="L78" i="1"/>
  <c r="E78" i="1"/>
  <c r="L77" i="1"/>
  <c r="E77" i="1"/>
  <c r="E76" i="1"/>
  <c r="L66" i="1"/>
  <c r="L65" i="1"/>
  <c r="E65" i="1"/>
  <c r="L64" i="1"/>
  <c r="E64" i="1"/>
  <c r="L63" i="1"/>
  <c r="E63" i="1"/>
  <c r="L62" i="1"/>
  <c r="E62" i="1"/>
  <c r="L61" i="1"/>
  <c r="E61" i="1"/>
  <c r="L60" i="1"/>
  <c r="E60" i="1"/>
  <c r="L56" i="1"/>
  <c r="E56" i="1"/>
  <c r="L55" i="1"/>
  <c r="E55" i="1"/>
  <c r="L54" i="1"/>
  <c r="E54" i="1"/>
  <c r="L53" i="1"/>
  <c r="E53" i="1"/>
  <c r="L52" i="1"/>
  <c r="E52" i="1"/>
  <c r="L51" i="1"/>
  <c r="E51" i="1"/>
  <c r="L50" i="1"/>
  <c r="E50" i="1"/>
  <c r="L49" i="1"/>
  <c r="E49" i="1"/>
  <c r="M45" i="1"/>
  <c r="J45" i="1"/>
  <c r="F45" i="1"/>
  <c r="D45" i="1"/>
  <c r="C45" i="1"/>
  <c r="L44" i="1"/>
  <c r="E44" i="1"/>
  <c r="L43" i="1"/>
  <c r="E43" i="1"/>
  <c r="L42" i="1"/>
  <c r="E42" i="1"/>
  <c r="L41" i="1"/>
  <c r="E41" i="1"/>
  <c r="L40" i="1"/>
  <c r="E40" i="1"/>
  <c r="E39" i="1"/>
  <c r="L38" i="1"/>
  <c r="E38" i="1"/>
  <c r="L37" i="1"/>
  <c r="E37" i="1"/>
  <c r="L36" i="1"/>
  <c r="E36" i="1"/>
  <c r="M31" i="1"/>
  <c r="K31" i="1"/>
  <c r="J31" i="1"/>
  <c r="F31" i="1"/>
  <c r="D31" i="1"/>
  <c r="C31" i="1"/>
  <c r="L30" i="1"/>
  <c r="E30" i="1"/>
  <c r="L29" i="1"/>
  <c r="E29" i="1"/>
  <c r="L28" i="1"/>
  <c r="E28" i="1"/>
  <c r="L27" i="1"/>
  <c r="E27" i="1"/>
  <c r="L26" i="1"/>
  <c r="E26" i="1"/>
  <c r="L25" i="1"/>
  <c r="L24" i="1"/>
  <c r="E24" i="1"/>
  <c r="M19" i="1"/>
  <c r="K19" i="1"/>
  <c r="J19" i="1"/>
  <c r="F19" i="1"/>
  <c r="D19" i="1"/>
  <c r="C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E19" i="1" l="1"/>
  <c r="F109" i="1" s="1"/>
  <c r="F114" i="1" s="1"/>
  <c r="L19" i="1"/>
  <c r="L45" i="1"/>
  <c r="E45" i="1"/>
  <c r="E31" i="1"/>
  <c r="L31" i="1"/>
</calcChain>
</file>

<file path=xl/sharedStrings.xml><?xml version="1.0" encoding="utf-8"?>
<sst xmlns="http://schemas.openxmlformats.org/spreadsheetml/2006/main" count="343" uniqueCount="271">
  <si>
    <t>MÜHENDİSLİK FAKÜLTESİ, MEKATRONİK MÜHENDİSLİĞİ BÖLÜMÜ (I-II Öğretim) (MÜDEK Müfredatı)</t>
  </si>
  <si>
    <t>Seçmeli Hazırlık 01. Yarıyıl</t>
  </si>
  <si>
    <t>Seçmeli Hazırlık 02. Yarıyıl</t>
  </si>
  <si>
    <t>Ders Kodu</t>
  </si>
  <si>
    <t>Ders Adı</t>
  </si>
  <si>
    <t>TE</t>
  </si>
  <si>
    <t>PR</t>
  </si>
  <si>
    <t>KR</t>
  </si>
  <si>
    <t>AKTS</t>
  </si>
  <si>
    <t>MEM000</t>
  </si>
  <si>
    <t>Hazırlık (Seçmeli)</t>
  </si>
  <si>
    <t>I. SINIF</t>
  </si>
  <si>
    <t>01. Yarıyıl Dersleri</t>
  </si>
  <si>
    <t>02. Yarıyıl Dersleri</t>
  </si>
  <si>
    <t>MAT181</t>
  </si>
  <si>
    <t>Matematik I</t>
  </si>
  <si>
    <t>MAT182</t>
  </si>
  <si>
    <t>Matematik II</t>
  </si>
  <si>
    <t>FIZ195</t>
  </si>
  <si>
    <t>Genel Fizik I</t>
  </si>
  <si>
    <t>FIZ196</t>
  </si>
  <si>
    <t>Genel Fizik II</t>
  </si>
  <si>
    <t>KIM189</t>
  </si>
  <si>
    <t>Genel Kimya</t>
  </si>
  <si>
    <t>MAT194</t>
  </si>
  <si>
    <t>Lineer Cebir</t>
  </si>
  <si>
    <t>MEM109</t>
  </si>
  <si>
    <t>Mekatronik Mühendisliğine Giriş</t>
  </si>
  <si>
    <t>MEM110</t>
  </si>
  <si>
    <t>Devre Teorisi</t>
  </si>
  <si>
    <t>OMD103</t>
  </si>
  <si>
    <t>Bilgisayar Programlama I</t>
  </si>
  <si>
    <t>OMD104</t>
  </si>
  <si>
    <t>Bilgisayar Programlama II</t>
  </si>
  <si>
    <t>MEM107</t>
  </si>
  <si>
    <t>Bilgisayar Destekli Teknik Resim</t>
  </si>
  <si>
    <t>MEM108</t>
  </si>
  <si>
    <t>Bilgisayar Destekli Tasarım</t>
  </si>
  <si>
    <t>AIT181</t>
  </si>
  <si>
    <t>Atatürk İlkeleri ve İnkılap Tarihi I</t>
  </si>
  <si>
    <t>AIT182</t>
  </si>
  <si>
    <t>Atatürk İlkeleri ve İnkılap Tarihi II</t>
  </si>
  <si>
    <t>TUR181</t>
  </si>
  <si>
    <t>Türk Dili I</t>
  </si>
  <si>
    <t>TUR182</t>
  </si>
  <si>
    <t>Türk Dili II</t>
  </si>
  <si>
    <t>YDL183</t>
  </si>
  <si>
    <t>Yabancı Dil I</t>
  </si>
  <si>
    <t>YDL184</t>
  </si>
  <si>
    <t>Yabancı Dil II</t>
  </si>
  <si>
    <t>Toplam</t>
  </si>
  <si>
    <t>II.SINIF</t>
  </si>
  <si>
    <t>03. Yarıyıl Dersleri</t>
  </si>
  <si>
    <t>04. Yarıyıl Dersleri</t>
  </si>
  <si>
    <t>YDL281</t>
  </si>
  <si>
    <t>Mesleki Yabancı Dil I</t>
  </si>
  <si>
    <t>YDL282</t>
  </si>
  <si>
    <t>Mesleki Yabancı Dil II</t>
  </si>
  <si>
    <t>MAT289</t>
  </si>
  <si>
    <t>Diferansiyel Denklemler</t>
  </si>
  <si>
    <t>MEM218</t>
  </si>
  <si>
    <t>Sayısal Elektronik</t>
  </si>
  <si>
    <t>MEM213</t>
  </si>
  <si>
    <t>Elektronik I</t>
  </si>
  <si>
    <t>MEM206</t>
  </si>
  <si>
    <t>Elektronik II</t>
  </si>
  <si>
    <t>MEM215</t>
  </si>
  <si>
    <t>İnternet Tabanlı Programlama</t>
  </si>
  <si>
    <t>MEM208</t>
  </si>
  <si>
    <r>
      <t xml:space="preserve">Algılayıcılar ve Dönüştürücüler </t>
    </r>
    <r>
      <rPr>
        <sz val="8"/>
        <color theme="9" tint="-0.249977111117893"/>
        <rFont val="Arial"/>
        <family val="2"/>
        <charset val="162"/>
      </rPr>
      <t xml:space="preserve"> </t>
    </r>
  </si>
  <si>
    <t>MEM209</t>
  </si>
  <si>
    <t>Statik</t>
  </si>
  <si>
    <t>MEM210</t>
  </si>
  <si>
    <r>
      <t xml:space="preserve">Dinamik </t>
    </r>
    <r>
      <rPr>
        <i/>
        <sz val="8"/>
        <color rgb="FFFF0000"/>
        <rFont val="Arial"/>
        <family val="2"/>
        <charset val="162"/>
      </rPr>
      <t xml:space="preserve"> </t>
    </r>
  </si>
  <si>
    <t>MEM211</t>
  </si>
  <si>
    <t>Malzeme Bilimi</t>
  </si>
  <si>
    <t>MEM216</t>
  </si>
  <si>
    <t>Mukavemet</t>
  </si>
  <si>
    <t>OMD205</t>
  </si>
  <si>
    <r>
      <rPr>
        <sz val="8"/>
        <color theme="1"/>
        <rFont val="Arial"/>
        <family val="2"/>
        <charset val="162"/>
      </rPr>
      <t>Olasılık ve İstatistik</t>
    </r>
    <r>
      <rPr>
        <sz val="8"/>
        <color theme="9" tint="-0.249977111117893"/>
        <rFont val="Arial"/>
        <family val="2"/>
        <charset val="162"/>
      </rPr>
      <t xml:space="preserve"> </t>
    </r>
  </si>
  <si>
    <t>OMD202</t>
  </si>
  <si>
    <t>Sayısal Analiz</t>
  </si>
  <si>
    <t>III.SINIF</t>
  </si>
  <si>
    <t>05. Yarıyıl Dersleri</t>
  </si>
  <si>
    <t>06. Yarıyıl Dersleri</t>
  </si>
  <si>
    <t>MEM397</t>
  </si>
  <si>
    <t>Endüstri Stajı I</t>
  </si>
  <si>
    <t>MEM330</t>
  </si>
  <si>
    <t>Elektrik Makinaları</t>
  </si>
  <si>
    <t>MEM327</t>
  </si>
  <si>
    <t>Otomatik Kontrol I</t>
  </si>
  <si>
    <t>MEM334</t>
  </si>
  <si>
    <t>Otomatik Kontrol II</t>
  </si>
  <si>
    <t>MEM307</t>
  </si>
  <si>
    <t>Makine Elemanları</t>
  </si>
  <si>
    <t>MEM336</t>
  </si>
  <si>
    <t>Robot Teorisi</t>
  </si>
  <si>
    <t>MEM315</t>
  </si>
  <si>
    <t>Mikrodenetleyiciler ve Programlanması</t>
  </si>
  <si>
    <t>MEM332</t>
  </si>
  <si>
    <t>Makine Dinamiği</t>
  </si>
  <si>
    <t>OMD305</t>
  </si>
  <si>
    <t>İş Sağlığı ve Güvenliği I</t>
  </si>
  <si>
    <t>OMD306</t>
  </si>
  <si>
    <t>İş Sağlığı ve Güvenliği II</t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</si>
  <si>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1</t>
    </r>
    <r>
      <rPr>
        <b/>
        <sz val="8"/>
        <color indexed="8"/>
        <rFont val="Arial"/>
        <family val="2"/>
        <charset val="162"/>
      </rPr>
      <t>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</si>
  <si>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2</t>
    </r>
    <r>
      <rPr>
        <b/>
        <sz val="8"/>
        <color indexed="8"/>
        <rFont val="Arial"/>
        <family val="2"/>
        <charset val="162"/>
      </rPr>
      <t>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</si>
  <si>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3</t>
    </r>
    <r>
      <rPr>
        <b/>
        <sz val="8"/>
        <color indexed="8"/>
        <rFont val="Arial"/>
        <family val="2"/>
        <charset val="162"/>
      </rPr>
      <t>)</t>
    </r>
  </si>
  <si>
    <t>Sosyal Seçmeli Ders (B)</t>
  </si>
  <si>
    <t>Teknik Seçmeli Dersler (A)</t>
  </si>
  <si>
    <t>MEM309</t>
  </si>
  <si>
    <t>Mekanik Titreşim</t>
  </si>
  <si>
    <t>MEM312</t>
  </si>
  <si>
    <t>İmal Usülleri</t>
  </si>
  <si>
    <t>MEM311</t>
  </si>
  <si>
    <t>Veri Haberleşme Sistemleri</t>
  </si>
  <si>
    <t>MEM314</t>
  </si>
  <si>
    <t>Mikrodenetleyici Tabanlı Sistem Tasarımı</t>
  </si>
  <si>
    <t>MEM313</t>
  </si>
  <si>
    <t>Sayısal Elektronik Sistem Tasarımı</t>
  </si>
  <si>
    <t>MEM316</t>
  </si>
  <si>
    <t>Sistem Dinamiği ve Kontrolü</t>
  </si>
  <si>
    <t>MEM317</t>
  </si>
  <si>
    <t>Akışkanlar Mekaniği</t>
  </si>
  <si>
    <t>MEM318</t>
  </si>
  <si>
    <t>Hidrolik ve Pnömatik</t>
  </si>
  <si>
    <t>MEM319</t>
  </si>
  <si>
    <t>Isı Transferi</t>
  </si>
  <si>
    <t>MEM320</t>
  </si>
  <si>
    <t>İşaret ve Sistemler</t>
  </si>
  <si>
    <t>MEM321</t>
  </si>
  <si>
    <t>Güneş Enerjisi ve Uygulamaları</t>
  </si>
  <si>
    <t>MEM324</t>
  </si>
  <si>
    <t>Termodinamik</t>
  </si>
  <si>
    <t>MEM323</t>
  </si>
  <si>
    <t>Taşıt Tekniği</t>
  </si>
  <si>
    <t>MEM326</t>
  </si>
  <si>
    <t>Güç Üretim Sistemleri</t>
  </si>
  <si>
    <t>MEM325</t>
  </si>
  <si>
    <t>Elektromanyetik Teori</t>
  </si>
  <si>
    <t>MEM328</t>
  </si>
  <si>
    <t>Elektrikli ve Hibrit Taşıtlar</t>
  </si>
  <si>
    <t xml:space="preserve">Sosyal Seçmeli Dersler (B) </t>
  </si>
  <si>
    <t>MSD301</t>
  </si>
  <si>
    <t>İş Hukuku</t>
  </si>
  <si>
    <t>MSD302</t>
  </si>
  <si>
    <t>Araştırma ve Sunum Teknikleri</t>
  </si>
  <si>
    <t>MSD303</t>
  </si>
  <si>
    <t>Patent ve Endüstriyel Tasarım</t>
  </si>
  <si>
    <t>MSD304</t>
  </si>
  <si>
    <t>İnsan Kaynakları Yönetimi</t>
  </si>
  <si>
    <t>MSD305</t>
  </si>
  <si>
    <t>Girişimcilik</t>
  </si>
  <si>
    <t>MSD306</t>
  </si>
  <si>
    <t>Yönetim Sistemleri</t>
  </si>
  <si>
    <t>MSD307</t>
  </si>
  <si>
    <t>İletişim Becerileri</t>
  </si>
  <si>
    <t>MSD310</t>
  </si>
  <si>
    <t>Kurumsal Davranış</t>
  </si>
  <si>
    <t>MSD311</t>
  </si>
  <si>
    <t>Kritik Analitik Düşünme Teknikleri</t>
  </si>
  <si>
    <t>MSD312</t>
  </si>
  <si>
    <t>Standardizasyon</t>
  </si>
  <si>
    <t>DEG301</t>
  </si>
  <si>
    <t>Değerler Eğitimi</t>
  </si>
  <si>
    <t>MSD316</t>
  </si>
  <si>
    <t>Sosyal Medya</t>
  </si>
  <si>
    <t>ATU302</t>
  </si>
  <si>
    <t>Akademik Türkçe</t>
  </si>
  <si>
    <t>"Endüstri Stajları" Staj Yönergesine göre yapılacaktır.</t>
  </si>
  <si>
    <t>A grubu derslerden her dönem 3 ders seçilecektir</t>
  </si>
  <si>
    <t>B grubu derslerden her dönem 1 ders seçilecektir.</t>
  </si>
  <si>
    <t>IV.SINIF</t>
  </si>
  <si>
    <t>07. Yarıyıl Dersleri</t>
  </si>
  <si>
    <t>08. Yarıyıl Dersleri</t>
  </si>
  <si>
    <t>MEM470</t>
  </si>
  <si>
    <r>
      <t>İşyeri Eğitimi</t>
    </r>
    <r>
      <rPr>
        <vertAlign val="superscript"/>
        <sz val="8"/>
        <color indexed="8"/>
        <rFont val="Arial"/>
        <family val="2"/>
        <charset val="162"/>
      </rPr>
      <t>(1)</t>
    </r>
  </si>
  <si>
    <t>MEM472</t>
  </si>
  <si>
    <r>
      <t>İşyeri Uygulaması</t>
    </r>
    <r>
      <rPr>
        <vertAlign val="superscript"/>
        <sz val="8"/>
        <color indexed="8"/>
        <rFont val="Arial"/>
        <family val="2"/>
        <charset val="162"/>
      </rPr>
      <t>(1)</t>
    </r>
  </si>
  <si>
    <t>MEM497</t>
  </si>
  <si>
    <r>
      <t>Endüstri Stajı II</t>
    </r>
    <r>
      <rPr>
        <vertAlign val="superscript"/>
        <sz val="8"/>
        <color rgb="FF000000"/>
        <rFont val="Arial"/>
        <family val="2"/>
        <charset val="162"/>
      </rPr>
      <t>(1)(2)</t>
    </r>
  </si>
  <si>
    <t>MEM454</t>
  </si>
  <si>
    <r>
      <t>Bitirme Projesi</t>
    </r>
    <r>
      <rPr>
        <vertAlign val="superscript"/>
        <sz val="8"/>
        <color indexed="8"/>
        <rFont val="Arial"/>
        <family val="2"/>
        <charset val="162"/>
      </rPr>
      <t>(1)(2)</t>
    </r>
  </si>
  <si>
    <t>OMD401</t>
  </si>
  <si>
    <r>
      <t>Mühendislik Etiği</t>
    </r>
    <r>
      <rPr>
        <vertAlign val="superscript"/>
        <sz val="8"/>
        <color rgb="FF000000"/>
        <rFont val="Arial"/>
        <family val="2"/>
        <charset val="162"/>
      </rPr>
      <t>(1)(2)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</si>
  <si>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1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indexed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</si>
  <si>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1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rgb="FF000000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</si>
  <si>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2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indexed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</si>
  <si>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2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rgb="FF000000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</si>
  <si>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3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indexed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</si>
  <si>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3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rgb="FF000000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</si>
  <si>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4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indexed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</si>
  <si>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4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rgb="FF000000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</si>
  <si>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5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indexed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</si>
  <si>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color indexed="8"/>
        <rFont val="Arial"/>
        <family val="2"/>
        <charset val="162"/>
      </rPr>
      <t>5</t>
    </r>
    <r>
      <rPr>
        <b/>
        <sz val="8"/>
        <color indexed="8"/>
        <rFont val="Arial"/>
        <family val="2"/>
        <charset val="162"/>
      </rPr>
      <t>)</t>
    </r>
    <r>
      <rPr>
        <b/>
        <vertAlign val="superscript"/>
        <sz val="8"/>
        <color rgb="FF000000"/>
        <rFont val="Arial"/>
        <family val="2"/>
        <charset val="162"/>
      </rPr>
      <t>(2)</t>
    </r>
  </si>
  <si>
    <r>
      <t>Toplam</t>
    </r>
    <r>
      <rPr>
        <b/>
        <vertAlign val="superscript"/>
        <sz val="8"/>
        <color indexed="8"/>
        <rFont val="Arial"/>
        <family val="2"/>
        <charset val="162"/>
      </rPr>
      <t>(2)</t>
    </r>
  </si>
  <si>
    <t xml:space="preserve">7. ve 8. Yarıyıl İçin Teknik Ortak Seçmeli Ders Havuzu  (A) </t>
  </si>
  <si>
    <t>MEM433</t>
  </si>
  <si>
    <t>Robot Tasarımı ve Kontrolü</t>
  </si>
  <si>
    <t>MEM445</t>
  </si>
  <si>
    <t>Robotik Kodlama</t>
  </si>
  <si>
    <t>MEM434</t>
  </si>
  <si>
    <t>Bilgisayar Destekli Üretim</t>
  </si>
  <si>
    <t>MEM408</t>
  </si>
  <si>
    <t>Endüstriyel Elektronik</t>
  </si>
  <si>
    <t>MEM435</t>
  </si>
  <si>
    <t>Endüstriyel Otomasyon</t>
  </si>
  <si>
    <t>MEM410</t>
  </si>
  <si>
    <t>Bulanık mantık ve kontrol</t>
  </si>
  <si>
    <t>MEM436</t>
  </si>
  <si>
    <t>Sayısal Sinyal İşleme</t>
  </si>
  <si>
    <t>MEM412</t>
  </si>
  <si>
    <t>Süreç Denetimi</t>
  </si>
  <si>
    <t>MEM437</t>
  </si>
  <si>
    <t>Yapay Sinir Ağları</t>
  </si>
  <si>
    <t>MEM414</t>
  </si>
  <si>
    <t>Gömülü Sistemler</t>
  </si>
  <si>
    <t>MEM438</t>
  </si>
  <si>
    <t>Sonlu Elemanlar Yöntemi</t>
  </si>
  <si>
    <t>MEM416</t>
  </si>
  <si>
    <t>Otomotiv Mekatroniği</t>
  </si>
  <si>
    <t>MEM439</t>
  </si>
  <si>
    <t>Kalite Kontrol</t>
  </si>
  <si>
    <t>MEM418</t>
  </si>
  <si>
    <t>Doğrusal Olmayan Sistemlerin Kontrolü</t>
  </si>
  <si>
    <t>MEM440</t>
  </si>
  <si>
    <t>Nano Teknoloji</t>
  </si>
  <si>
    <t>MEM420</t>
  </si>
  <si>
    <t>Biyomekanik</t>
  </si>
  <si>
    <t>MEM441</t>
  </si>
  <si>
    <t>Mekanik Sistemlerin Dinamiği</t>
  </si>
  <si>
    <t>MEM422</t>
  </si>
  <si>
    <t>Görüntü İşleme</t>
  </si>
  <si>
    <t>MEM442</t>
  </si>
  <si>
    <t>Optimizasyon Teknikleri</t>
  </si>
  <si>
    <t>MEM428</t>
  </si>
  <si>
    <t>Mekatronik Sistem ve Tasarımı</t>
  </si>
  <si>
    <t>MEM443</t>
  </si>
  <si>
    <t>Kaynak Teknolojisi</t>
  </si>
  <si>
    <t>MEM430</t>
  </si>
  <si>
    <t>Aerodinamik</t>
  </si>
  <si>
    <t>MEM444</t>
  </si>
  <si>
    <t>Elektrik Alan Teorisi</t>
  </si>
  <si>
    <t>MEM432</t>
  </si>
  <si>
    <t>Mikrodalga Teorisi</t>
  </si>
  <si>
    <t>a) "Endüstri Stajları" Staj Yönergesine göre yapılacaktır.</t>
  </si>
  <si>
    <t>b) 7. ve 8. Yarıyılda (1) nolu dersi alanlar (2) nolu diğer dersleri almayacaklardır. Aynı şekilde (2) nolu dersleri alanlar (1) numaralı dersleri almayacaklardır.</t>
  </si>
  <si>
    <t xml:space="preserve">c) 7. ve 8. Yarıyılda (1)(2) indisi ile gösterilen dersler o dönemde tüm öğrencilerin alması gereken zorunlu derslerdir. Uzaktan eğitim yolu ile açılacaktır. </t>
  </si>
  <si>
    <t>d) Her iki dönemde de "MEM470-İşyeri Eğitimi, MEM472-İşyeri Uygulaması" dersini almayanlar 7. ve 8. yarıyıldaki (2) nolu derslerin tamamını alacaklardır.</t>
  </si>
  <si>
    <t>DERS İSTATİSTİKLERİ</t>
  </si>
  <si>
    <t>MÜDEK KRİTERLERİ</t>
  </si>
  <si>
    <t>Toplam Ulusal Kredi</t>
  </si>
  <si>
    <t>Minimum 128 olmalıdır..</t>
  </si>
  <si>
    <t>Toplam AKTS Kredi</t>
  </si>
  <si>
    <t>Toplam AKTS 240 olmalıdır.</t>
  </si>
  <si>
    <t>Seçmeli Derslerin Toplam Ulusal Kredisi</t>
  </si>
  <si>
    <t>Seçmeli Ders Toplamı / Ulusal Kredi &gt;%25 olmalıdır. 52/171=%30</t>
  </si>
  <si>
    <t>Temel Bilimlerin Ulusal Kredi Toplamı</t>
  </si>
  <si>
    <t>Temel Bilim Dersleri en az 32 Ulusal Kredi sağlamalıdır.  (Fiz,Mat, Dif.D., L.Cebir)</t>
  </si>
  <si>
    <t>Genel Eğitim Dersleri Ulusal Kredi Toplamı</t>
  </si>
  <si>
    <t>Müdek için kriter yoktur. ABET için en az 18 olmalıdır. (Türk D., İnk.T., İş Sağ., Sosyal Seç.,)</t>
  </si>
  <si>
    <t>Mühendislik Meslek Dersleri Ulusal Kredi Toplamı</t>
  </si>
  <si>
    <t xml:space="preserve">Müdek için en az 48 kredi olmalıdır. </t>
  </si>
  <si>
    <t>MEM446</t>
  </si>
  <si>
    <t>Radar Sistemleri Temelleri</t>
  </si>
  <si>
    <t>Biyomedikal Sistemler</t>
  </si>
  <si>
    <t>MEM447</t>
  </si>
  <si>
    <t>Sürücü Sistemler</t>
  </si>
  <si>
    <t>MEM448</t>
  </si>
  <si>
    <t>Elektrik Enerji Üretimi</t>
  </si>
  <si>
    <t>MEM449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</si>
</sst>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9" tint="-0.249977111117893"/>
      <name val="Arial"/>
      <family val="2"/>
      <charset val="162"/>
    </font>
    <font>
      <i/>
      <sz val="8"/>
      <color rgb="FFFF0000"/>
      <name val="Arial"/>
      <family val="2"/>
      <charset val="162"/>
    </font>
    <font>
      <b/>
      <vertAlign val="subscript"/>
      <sz val="8"/>
      <color indexed="8"/>
      <name val="Arial"/>
      <family val="2"/>
      <charset val="162"/>
    </font>
    <font>
      <sz val="8.5"/>
      <color indexed="8"/>
      <name val="Arial"/>
      <family val="2"/>
      <charset val="162"/>
    </font>
    <font>
      <vertAlign val="superscript"/>
      <sz val="8"/>
      <name val="Arial"/>
      <family val="2"/>
      <charset val="162"/>
    </font>
    <font>
      <vertAlign val="superscript"/>
      <sz val="8"/>
      <color indexed="8"/>
      <name val="Arial"/>
      <family val="2"/>
      <charset val="162"/>
    </font>
    <font>
      <vertAlign val="superscript"/>
      <sz val="8"/>
      <color rgb="FF000000"/>
      <name val="Arial"/>
      <family val="2"/>
      <charset val="162"/>
    </font>
    <font>
      <b/>
      <vertAlign val="superscript"/>
      <sz val="8"/>
      <color indexed="8"/>
      <name val="Arial"/>
      <family val="2"/>
      <charset val="162"/>
    </font>
    <font>
      <b/>
      <vertAlign val="superscript"/>
      <sz val="8"/>
      <color rgb="FF000000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5" fillId="0" borderId="18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/>
    <xf numFmtId="0" fontId="11" fillId="0" borderId="0" xfId="0" applyFont="1"/>
    <xf numFmtId="1" fontId="11" fillId="0" borderId="0" xfId="0" applyNumberFormat="1" applyFont="1"/>
    <xf numFmtId="0" fontId="4" fillId="0" borderId="20" xfId="0" applyFont="1" applyBorder="1" applyAlignment="1">
      <alignment vertical="center"/>
    </xf>
    <xf numFmtId="1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1" fontId="4" fillId="0" borderId="20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2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4" fillId="0" borderId="0" xfId="0" applyFont="1" applyBorder="1"/>
    <xf numFmtId="0" fontId="0" fillId="0" borderId="20" xfId="0" applyBorder="1"/>
    <xf numFmtId="0" fontId="6" fillId="0" borderId="20" xfId="0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abSelected="1" topLeftCell="A81" workbookViewId="0">
      <selection activeCell="I96" sqref="I96"/>
    </sheetView>
  </sheetViews>
  <sheetFormatPr defaultRowHeight="14.5" x14ac:dyDescent="0.35"/>
  <cols>
    <col min="2" max="2" width="27.54296875" bestFit="1" customWidth="1"/>
    <col min="9" max="9" width="28.81640625" bestFit="1" customWidth="1"/>
  </cols>
  <sheetData>
    <row r="1" spans="1:13" x14ac:dyDescent="0.35">
      <c r="A1" s="44" t="s">
        <v>0</v>
      </c>
      <c r="B1" s="45"/>
      <c r="C1" s="45"/>
      <c r="D1" s="45"/>
      <c r="E1" s="45"/>
      <c r="F1" s="45"/>
      <c r="G1" s="46"/>
      <c r="H1" s="45"/>
      <c r="I1" s="45"/>
      <c r="J1" s="45"/>
      <c r="K1" s="45"/>
      <c r="L1" s="45"/>
      <c r="M1" s="47"/>
    </row>
    <row r="2" spans="1:13" x14ac:dyDescent="0.3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</row>
    <row r="3" spans="1:13" x14ac:dyDescent="0.35">
      <c r="A3" s="48" t="s">
        <v>1</v>
      </c>
      <c r="B3" s="49"/>
      <c r="C3" s="49"/>
      <c r="D3" s="49"/>
      <c r="E3" s="49"/>
      <c r="F3" s="50"/>
      <c r="G3" s="3"/>
      <c r="H3" s="48" t="s">
        <v>2</v>
      </c>
      <c r="I3" s="49"/>
      <c r="J3" s="49"/>
      <c r="K3" s="49"/>
      <c r="L3" s="49"/>
      <c r="M3" s="50"/>
    </row>
    <row r="4" spans="1:13" x14ac:dyDescent="0.3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5" t="s">
        <v>8</v>
      </c>
    </row>
    <row r="5" spans="1:13" x14ac:dyDescent="0.35">
      <c r="A5" s="6" t="s">
        <v>9</v>
      </c>
      <c r="B5" s="6" t="s">
        <v>10</v>
      </c>
      <c r="C5" s="7">
        <v>0</v>
      </c>
      <c r="D5" s="7">
        <v>0</v>
      </c>
      <c r="E5" s="7">
        <v>0</v>
      </c>
      <c r="F5" s="7">
        <v>0</v>
      </c>
      <c r="G5" s="3"/>
      <c r="H5" s="6" t="s">
        <v>9</v>
      </c>
      <c r="I5" s="6" t="s">
        <v>10</v>
      </c>
      <c r="J5" s="7">
        <v>0</v>
      </c>
      <c r="K5" s="7">
        <v>0</v>
      </c>
      <c r="L5" s="7">
        <v>0</v>
      </c>
      <c r="M5" s="7">
        <v>0</v>
      </c>
    </row>
    <row r="6" spans="1:13" x14ac:dyDescent="0.35">
      <c r="A6" s="6"/>
      <c r="B6" s="6"/>
      <c r="C6" s="7"/>
      <c r="D6" s="7"/>
      <c r="E6" s="7"/>
      <c r="F6" s="7"/>
      <c r="G6" s="3"/>
      <c r="H6" s="6"/>
      <c r="I6" s="6"/>
      <c r="J6" s="7"/>
      <c r="K6" s="7"/>
      <c r="L6" s="7"/>
      <c r="M6" s="7"/>
    </row>
    <row r="7" spans="1:13" x14ac:dyDescent="0.35">
      <c r="A7" s="51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x14ac:dyDescent="0.35">
      <c r="A8" s="54" t="s">
        <v>12</v>
      </c>
      <c r="B8" s="55"/>
      <c r="C8" s="55"/>
      <c r="D8" s="55"/>
      <c r="E8" s="55"/>
      <c r="F8" s="56"/>
      <c r="G8" s="3"/>
      <c r="H8" s="54" t="s">
        <v>13</v>
      </c>
      <c r="I8" s="55"/>
      <c r="J8" s="55"/>
      <c r="K8" s="55"/>
      <c r="L8" s="55"/>
      <c r="M8" s="56"/>
    </row>
    <row r="9" spans="1:13" x14ac:dyDescent="0.35">
      <c r="A9" s="4" t="s">
        <v>3</v>
      </c>
      <c r="B9" s="4" t="s">
        <v>4</v>
      </c>
      <c r="C9" s="4" t="s">
        <v>5</v>
      </c>
      <c r="D9" s="4" t="s">
        <v>6</v>
      </c>
      <c r="E9" s="8" t="s">
        <v>7</v>
      </c>
      <c r="F9" s="4" t="s">
        <v>8</v>
      </c>
      <c r="G9" s="3"/>
      <c r="H9" s="4" t="s">
        <v>3</v>
      </c>
      <c r="I9" s="4" t="s">
        <v>4</v>
      </c>
      <c r="J9" s="4" t="s">
        <v>5</v>
      </c>
      <c r="K9" s="4" t="s">
        <v>6</v>
      </c>
      <c r="L9" s="8" t="s">
        <v>7</v>
      </c>
      <c r="M9" s="4" t="s">
        <v>8</v>
      </c>
    </row>
    <row r="10" spans="1:13" x14ac:dyDescent="0.35">
      <c r="A10" s="9" t="s">
        <v>14</v>
      </c>
      <c r="B10" s="9" t="s">
        <v>15</v>
      </c>
      <c r="C10" s="10">
        <v>4</v>
      </c>
      <c r="D10" s="10">
        <v>0</v>
      </c>
      <c r="E10" s="10">
        <f>ROUNDDOWN(C10+(D10/2),0)</f>
        <v>4</v>
      </c>
      <c r="F10" s="10">
        <v>5</v>
      </c>
      <c r="G10" s="11"/>
      <c r="H10" s="6" t="s">
        <v>16</v>
      </c>
      <c r="I10" s="9" t="s">
        <v>17</v>
      </c>
      <c r="J10" s="7">
        <v>4</v>
      </c>
      <c r="K10" s="7">
        <v>0</v>
      </c>
      <c r="L10" s="7">
        <f>ROUNDDOWN(J10+(K10/2),0)</f>
        <v>4</v>
      </c>
      <c r="M10" s="7">
        <v>5</v>
      </c>
    </row>
    <row r="11" spans="1:13" x14ac:dyDescent="0.35">
      <c r="A11" s="9" t="s">
        <v>18</v>
      </c>
      <c r="B11" s="9" t="s">
        <v>19</v>
      </c>
      <c r="C11" s="10">
        <v>3</v>
      </c>
      <c r="D11" s="10">
        <v>2</v>
      </c>
      <c r="E11" s="10">
        <f t="shared" ref="E11:E18" si="0">ROUNDDOWN(C11+(D11/2),0)</f>
        <v>4</v>
      </c>
      <c r="F11" s="10">
        <v>5</v>
      </c>
      <c r="G11" s="11"/>
      <c r="H11" s="6" t="s">
        <v>20</v>
      </c>
      <c r="I11" s="9" t="s">
        <v>21</v>
      </c>
      <c r="J11" s="7">
        <v>3</v>
      </c>
      <c r="K11" s="7">
        <v>2</v>
      </c>
      <c r="L11" s="7">
        <f t="shared" ref="L11:L18" si="1">ROUNDDOWN(J11+(K11/2),0)</f>
        <v>4</v>
      </c>
      <c r="M11" s="7">
        <v>5</v>
      </c>
    </row>
    <row r="12" spans="1:13" x14ac:dyDescent="0.35">
      <c r="A12" s="9" t="s">
        <v>22</v>
      </c>
      <c r="B12" s="9" t="s">
        <v>23</v>
      </c>
      <c r="C12" s="10">
        <v>3</v>
      </c>
      <c r="D12" s="10">
        <v>2</v>
      </c>
      <c r="E12" s="10">
        <f t="shared" si="0"/>
        <v>4</v>
      </c>
      <c r="F12" s="10">
        <v>4</v>
      </c>
      <c r="G12" s="11"/>
      <c r="H12" s="6" t="s">
        <v>24</v>
      </c>
      <c r="I12" s="9" t="s">
        <v>25</v>
      </c>
      <c r="J12" s="7">
        <v>3</v>
      </c>
      <c r="K12" s="7">
        <v>0</v>
      </c>
      <c r="L12" s="7">
        <f t="shared" si="1"/>
        <v>3</v>
      </c>
      <c r="M12" s="7">
        <v>4</v>
      </c>
    </row>
    <row r="13" spans="1:13" x14ac:dyDescent="0.35">
      <c r="A13" s="9" t="s">
        <v>26</v>
      </c>
      <c r="B13" s="9" t="s">
        <v>27</v>
      </c>
      <c r="C13" s="10">
        <v>2</v>
      </c>
      <c r="D13" s="10">
        <v>0</v>
      </c>
      <c r="E13" s="10">
        <f t="shared" si="0"/>
        <v>2</v>
      </c>
      <c r="F13" s="10">
        <v>2</v>
      </c>
      <c r="G13" s="12"/>
      <c r="H13" s="6" t="s">
        <v>28</v>
      </c>
      <c r="I13" s="13" t="s">
        <v>29</v>
      </c>
      <c r="J13" s="7">
        <v>3</v>
      </c>
      <c r="K13" s="7">
        <v>1</v>
      </c>
      <c r="L13" s="7">
        <f t="shared" si="1"/>
        <v>3</v>
      </c>
      <c r="M13" s="7">
        <v>3</v>
      </c>
    </row>
    <row r="14" spans="1:13" x14ac:dyDescent="0.35">
      <c r="A14" s="13" t="s">
        <v>30</v>
      </c>
      <c r="B14" s="13" t="s">
        <v>31</v>
      </c>
      <c r="C14" s="14">
        <v>1</v>
      </c>
      <c r="D14" s="14">
        <v>2</v>
      </c>
      <c r="E14" s="10">
        <f t="shared" si="0"/>
        <v>2</v>
      </c>
      <c r="F14" s="14">
        <v>3</v>
      </c>
      <c r="G14" s="15"/>
      <c r="H14" s="13" t="s">
        <v>32</v>
      </c>
      <c r="I14" s="13" t="s">
        <v>33</v>
      </c>
      <c r="J14" s="14">
        <v>1</v>
      </c>
      <c r="K14" s="14">
        <v>2</v>
      </c>
      <c r="L14" s="7">
        <f t="shared" si="1"/>
        <v>2</v>
      </c>
      <c r="M14" s="14">
        <v>3</v>
      </c>
    </row>
    <row r="15" spans="1:13" x14ac:dyDescent="0.35">
      <c r="A15" s="6" t="s">
        <v>34</v>
      </c>
      <c r="B15" s="6" t="s">
        <v>35</v>
      </c>
      <c r="C15" s="7">
        <v>3</v>
      </c>
      <c r="D15" s="7">
        <v>1</v>
      </c>
      <c r="E15" s="10">
        <f t="shared" si="0"/>
        <v>3</v>
      </c>
      <c r="F15" s="7">
        <v>5</v>
      </c>
      <c r="G15" s="11"/>
      <c r="H15" s="11" t="s">
        <v>36</v>
      </c>
      <c r="I15" s="11" t="s">
        <v>37</v>
      </c>
      <c r="J15" s="16">
        <v>3</v>
      </c>
      <c r="K15" s="16">
        <v>1</v>
      </c>
      <c r="L15" s="7">
        <f t="shared" si="1"/>
        <v>3</v>
      </c>
      <c r="M15" s="16">
        <v>4</v>
      </c>
    </row>
    <row r="16" spans="1:13" x14ac:dyDescent="0.35">
      <c r="A16" s="6" t="s">
        <v>38</v>
      </c>
      <c r="B16" s="6" t="s">
        <v>39</v>
      </c>
      <c r="C16" s="7">
        <v>2</v>
      </c>
      <c r="D16" s="7">
        <v>0</v>
      </c>
      <c r="E16" s="10">
        <f t="shared" si="0"/>
        <v>2</v>
      </c>
      <c r="F16" s="7">
        <v>2</v>
      </c>
      <c r="G16" s="11"/>
      <c r="H16" s="6" t="s">
        <v>40</v>
      </c>
      <c r="I16" s="6" t="s">
        <v>41</v>
      </c>
      <c r="J16" s="7">
        <v>2</v>
      </c>
      <c r="K16" s="7">
        <v>0</v>
      </c>
      <c r="L16" s="7">
        <f t="shared" si="1"/>
        <v>2</v>
      </c>
      <c r="M16" s="7">
        <v>2</v>
      </c>
    </row>
    <row r="17" spans="1:13" x14ac:dyDescent="0.35">
      <c r="A17" s="6" t="s">
        <v>42</v>
      </c>
      <c r="B17" s="6" t="s">
        <v>43</v>
      </c>
      <c r="C17" s="7">
        <v>2</v>
      </c>
      <c r="D17" s="7">
        <v>0</v>
      </c>
      <c r="E17" s="10">
        <f t="shared" si="0"/>
        <v>2</v>
      </c>
      <c r="F17" s="7">
        <v>2</v>
      </c>
      <c r="G17" s="11"/>
      <c r="H17" s="6" t="s">
        <v>44</v>
      </c>
      <c r="I17" s="6" t="s">
        <v>45</v>
      </c>
      <c r="J17" s="7">
        <v>2</v>
      </c>
      <c r="K17" s="7">
        <v>0</v>
      </c>
      <c r="L17" s="7">
        <f t="shared" si="1"/>
        <v>2</v>
      </c>
      <c r="M17" s="7">
        <v>2</v>
      </c>
    </row>
    <row r="18" spans="1:13" x14ac:dyDescent="0.35">
      <c r="A18" s="6" t="s">
        <v>46</v>
      </c>
      <c r="B18" s="6" t="s">
        <v>47</v>
      </c>
      <c r="C18" s="7">
        <v>2</v>
      </c>
      <c r="D18" s="7">
        <v>0</v>
      </c>
      <c r="E18" s="10">
        <f t="shared" si="0"/>
        <v>2</v>
      </c>
      <c r="F18" s="7">
        <v>2</v>
      </c>
      <c r="G18" s="11"/>
      <c r="H18" s="6" t="s">
        <v>48</v>
      </c>
      <c r="I18" s="6" t="s">
        <v>49</v>
      </c>
      <c r="J18" s="7">
        <v>2</v>
      </c>
      <c r="K18" s="7">
        <v>0</v>
      </c>
      <c r="L18" s="7">
        <f t="shared" si="1"/>
        <v>2</v>
      </c>
      <c r="M18" s="7">
        <v>2</v>
      </c>
    </row>
    <row r="19" spans="1:13" x14ac:dyDescent="0.35">
      <c r="A19" s="11"/>
      <c r="B19" s="17" t="s">
        <v>50</v>
      </c>
      <c r="C19" s="18">
        <f>SUM(C10:C18)</f>
        <v>22</v>
      </c>
      <c r="D19" s="18">
        <f t="shared" ref="D19:F19" si="2">SUM(D10:D18)</f>
        <v>7</v>
      </c>
      <c r="E19" s="18">
        <f t="shared" si="2"/>
        <v>25</v>
      </c>
      <c r="F19" s="18">
        <f t="shared" si="2"/>
        <v>30</v>
      </c>
      <c r="G19" s="11"/>
      <c r="H19" s="11"/>
      <c r="I19" s="17" t="s">
        <v>50</v>
      </c>
      <c r="J19" s="18">
        <f>SUM(J10:J18)</f>
        <v>23</v>
      </c>
      <c r="K19" s="18">
        <f t="shared" ref="K19:M19" si="3">SUM(K10:K18)</f>
        <v>6</v>
      </c>
      <c r="L19" s="18">
        <f t="shared" si="3"/>
        <v>25</v>
      </c>
      <c r="M19" s="18">
        <f t="shared" si="3"/>
        <v>30</v>
      </c>
    </row>
    <row r="20" spans="1:13" x14ac:dyDescent="0.35">
      <c r="A20" s="6"/>
      <c r="B20" s="6"/>
      <c r="C20" s="7"/>
      <c r="D20" s="7"/>
      <c r="E20" s="7"/>
      <c r="F20" s="7"/>
      <c r="G20" s="11"/>
      <c r="H20" s="13"/>
      <c r="I20" s="13"/>
      <c r="J20" s="14"/>
      <c r="K20" s="14"/>
      <c r="L20" s="7"/>
      <c r="M20" s="14"/>
    </row>
    <row r="21" spans="1:13" x14ac:dyDescent="0.35">
      <c r="A21" s="58" t="s">
        <v>51</v>
      </c>
      <c r="B21" s="59"/>
      <c r="C21" s="59"/>
      <c r="D21" s="59"/>
      <c r="E21" s="59"/>
      <c r="F21" s="59"/>
      <c r="G21" s="52"/>
      <c r="H21" s="59"/>
      <c r="I21" s="59"/>
      <c r="J21" s="59"/>
      <c r="K21" s="59"/>
      <c r="L21" s="59"/>
      <c r="M21" s="60"/>
    </row>
    <row r="22" spans="1:13" x14ac:dyDescent="0.35">
      <c r="A22" s="54" t="s">
        <v>52</v>
      </c>
      <c r="B22" s="55"/>
      <c r="C22" s="55"/>
      <c r="D22" s="55"/>
      <c r="E22" s="55"/>
      <c r="F22" s="56"/>
      <c r="G22" s="3"/>
      <c r="H22" s="54" t="s">
        <v>53</v>
      </c>
      <c r="I22" s="55"/>
      <c r="J22" s="55"/>
      <c r="K22" s="55"/>
      <c r="L22" s="55"/>
      <c r="M22" s="56"/>
    </row>
    <row r="23" spans="1:13" x14ac:dyDescent="0.35">
      <c r="A23" s="4" t="s">
        <v>3</v>
      </c>
      <c r="B23" s="4" t="s">
        <v>4</v>
      </c>
      <c r="C23" s="4" t="s">
        <v>5</v>
      </c>
      <c r="D23" s="4" t="s">
        <v>6</v>
      </c>
      <c r="E23" s="8" t="s">
        <v>7</v>
      </c>
      <c r="F23" s="4" t="s">
        <v>8</v>
      </c>
      <c r="G23" s="3"/>
      <c r="H23" s="4" t="s">
        <v>3</v>
      </c>
      <c r="I23" s="4" t="s">
        <v>4</v>
      </c>
      <c r="J23" s="4" t="s">
        <v>5</v>
      </c>
      <c r="K23" s="4" t="s">
        <v>6</v>
      </c>
      <c r="L23" s="8" t="s">
        <v>7</v>
      </c>
      <c r="M23" s="4" t="s">
        <v>8</v>
      </c>
    </row>
    <row r="24" spans="1:13" x14ac:dyDescent="0.35">
      <c r="A24" s="6" t="s">
        <v>54</v>
      </c>
      <c r="B24" s="6" t="s">
        <v>55</v>
      </c>
      <c r="C24" s="7">
        <v>2</v>
      </c>
      <c r="D24" s="7">
        <v>0</v>
      </c>
      <c r="E24" s="7">
        <f>ROUNDDOWN(C24+(D24/2),0)</f>
        <v>2</v>
      </c>
      <c r="F24" s="7">
        <v>2</v>
      </c>
      <c r="G24" s="11"/>
      <c r="H24" s="6" t="s">
        <v>56</v>
      </c>
      <c r="I24" s="6" t="s">
        <v>57</v>
      </c>
      <c r="J24" s="7">
        <v>2</v>
      </c>
      <c r="K24" s="7">
        <v>0</v>
      </c>
      <c r="L24" s="7">
        <f>ROUNDDOWN(J24+(K24/2),0)</f>
        <v>2</v>
      </c>
      <c r="M24" s="7">
        <v>2</v>
      </c>
    </row>
    <row r="25" spans="1:13" x14ac:dyDescent="0.35">
      <c r="A25" s="11" t="s">
        <v>58</v>
      </c>
      <c r="B25" s="6" t="s">
        <v>59</v>
      </c>
      <c r="C25" s="7">
        <v>4</v>
      </c>
      <c r="D25" s="7">
        <v>0</v>
      </c>
      <c r="E25" s="7">
        <v>4</v>
      </c>
      <c r="F25" s="7">
        <v>4</v>
      </c>
      <c r="G25" s="11"/>
      <c r="H25" s="9" t="s">
        <v>60</v>
      </c>
      <c r="I25" s="9" t="s">
        <v>61</v>
      </c>
      <c r="J25" s="10">
        <v>3</v>
      </c>
      <c r="K25" s="10">
        <v>2</v>
      </c>
      <c r="L25" s="10">
        <f t="shared" ref="L25:L30" si="4">ROUNDDOWN(J25+(K25/2),0)</f>
        <v>4</v>
      </c>
      <c r="M25" s="10">
        <v>6</v>
      </c>
    </row>
    <row r="26" spans="1:13" x14ac:dyDescent="0.35">
      <c r="A26" s="9" t="s">
        <v>62</v>
      </c>
      <c r="B26" s="9" t="s">
        <v>63</v>
      </c>
      <c r="C26" s="10">
        <v>3</v>
      </c>
      <c r="D26" s="10">
        <v>2</v>
      </c>
      <c r="E26" s="10">
        <f t="shared" ref="E26:E30" si="5">ROUNDDOWN(C26+(D26/2),0)</f>
        <v>4</v>
      </c>
      <c r="F26" s="10">
        <v>7</v>
      </c>
      <c r="G26" s="11"/>
      <c r="H26" s="6" t="s">
        <v>64</v>
      </c>
      <c r="I26" s="6" t="s">
        <v>65</v>
      </c>
      <c r="J26" s="7">
        <v>3</v>
      </c>
      <c r="K26" s="7">
        <v>2</v>
      </c>
      <c r="L26" s="7">
        <f t="shared" si="4"/>
        <v>4</v>
      </c>
      <c r="M26" s="7">
        <v>6</v>
      </c>
    </row>
    <row r="27" spans="1:13" x14ac:dyDescent="0.35">
      <c r="A27" s="9" t="s">
        <v>66</v>
      </c>
      <c r="B27" s="9" t="s">
        <v>67</v>
      </c>
      <c r="C27" s="10">
        <v>3</v>
      </c>
      <c r="D27" s="10">
        <v>0</v>
      </c>
      <c r="E27" s="10">
        <f t="shared" si="5"/>
        <v>3</v>
      </c>
      <c r="F27" s="10">
        <v>5</v>
      </c>
      <c r="G27" s="11"/>
      <c r="H27" s="11" t="s">
        <v>68</v>
      </c>
      <c r="I27" s="6" t="s">
        <v>69</v>
      </c>
      <c r="J27" s="7">
        <v>3</v>
      </c>
      <c r="K27" s="7">
        <v>0</v>
      </c>
      <c r="L27" s="7">
        <f t="shared" si="4"/>
        <v>3</v>
      </c>
      <c r="M27" s="7">
        <v>5</v>
      </c>
    </row>
    <row r="28" spans="1:13" x14ac:dyDescent="0.35">
      <c r="A28" s="11" t="s">
        <v>70</v>
      </c>
      <c r="B28" s="13" t="s">
        <v>71</v>
      </c>
      <c r="C28" s="7">
        <v>3</v>
      </c>
      <c r="D28" s="7">
        <v>0</v>
      </c>
      <c r="E28" s="7">
        <f t="shared" si="5"/>
        <v>3</v>
      </c>
      <c r="F28" s="7">
        <v>5</v>
      </c>
      <c r="G28" s="11"/>
      <c r="H28" s="11" t="s">
        <v>72</v>
      </c>
      <c r="I28" s="6" t="s">
        <v>73</v>
      </c>
      <c r="J28" s="7">
        <v>3</v>
      </c>
      <c r="K28" s="7">
        <v>0</v>
      </c>
      <c r="L28" s="7">
        <f t="shared" si="4"/>
        <v>3</v>
      </c>
      <c r="M28" s="7">
        <v>4</v>
      </c>
    </row>
    <row r="29" spans="1:13" x14ac:dyDescent="0.35">
      <c r="A29" s="6" t="s">
        <v>74</v>
      </c>
      <c r="B29" s="6" t="s">
        <v>75</v>
      </c>
      <c r="C29" s="7">
        <v>2</v>
      </c>
      <c r="D29" s="7">
        <v>0</v>
      </c>
      <c r="E29" s="7">
        <f t="shared" si="5"/>
        <v>2</v>
      </c>
      <c r="F29" s="7">
        <v>4</v>
      </c>
      <c r="G29" s="11"/>
      <c r="H29" s="11" t="s">
        <v>76</v>
      </c>
      <c r="I29" s="6" t="s">
        <v>77</v>
      </c>
      <c r="J29" s="7">
        <v>3</v>
      </c>
      <c r="K29" s="7">
        <v>0</v>
      </c>
      <c r="L29" s="7">
        <f t="shared" si="4"/>
        <v>3</v>
      </c>
      <c r="M29" s="7">
        <v>4</v>
      </c>
    </row>
    <row r="30" spans="1:13" x14ac:dyDescent="0.35">
      <c r="A30" s="6" t="s">
        <v>78</v>
      </c>
      <c r="B30" s="19" t="s">
        <v>79</v>
      </c>
      <c r="C30" s="7">
        <v>2</v>
      </c>
      <c r="D30" s="7">
        <v>0</v>
      </c>
      <c r="E30" s="7">
        <f t="shared" si="5"/>
        <v>2</v>
      </c>
      <c r="F30" s="7">
        <v>3</v>
      </c>
      <c r="G30" s="11"/>
      <c r="H30" s="11" t="s">
        <v>80</v>
      </c>
      <c r="I30" s="6" t="s">
        <v>81</v>
      </c>
      <c r="J30" s="7">
        <v>2</v>
      </c>
      <c r="K30" s="7">
        <v>0</v>
      </c>
      <c r="L30" s="7">
        <f t="shared" si="4"/>
        <v>2</v>
      </c>
      <c r="M30" s="7">
        <v>3</v>
      </c>
    </row>
    <row r="31" spans="1:13" x14ac:dyDescent="0.35">
      <c r="A31" s="6"/>
      <c r="B31" s="17" t="s">
        <v>50</v>
      </c>
      <c r="C31" s="18">
        <f>SUM(C24:C30)</f>
        <v>19</v>
      </c>
      <c r="D31" s="18">
        <f>SUM(D24:D30)</f>
        <v>2</v>
      </c>
      <c r="E31" s="18">
        <f>SUM(E24:E30)</f>
        <v>20</v>
      </c>
      <c r="F31" s="18">
        <f>SUM(F24:F30)</f>
        <v>30</v>
      </c>
      <c r="G31" s="11"/>
      <c r="H31" s="6"/>
      <c r="I31" s="17" t="s">
        <v>50</v>
      </c>
      <c r="J31" s="18">
        <f>SUM(J24:J30)</f>
        <v>19</v>
      </c>
      <c r="K31" s="18">
        <f t="shared" ref="K31:M31" si="6">SUM(K24:K30)</f>
        <v>4</v>
      </c>
      <c r="L31" s="18">
        <f t="shared" si="6"/>
        <v>21</v>
      </c>
      <c r="M31" s="18">
        <f t="shared" si="6"/>
        <v>30</v>
      </c>
    </row>
    <row r="32" spans="1:13" x14ac:dyDescent="0.35">
      <c r="A32" s="6"/>
      <c r="B32" s="19"/>
      <c r="C32" s="7"/>
      <c r="D32" s="7"/>
      <c r="E32" s="7"/>
      <c r="F32" s="7"/>
      <c r="G32" s="11"/>
      <c r="H32" s="11"/>
      <c r="I32" s="6"/>
      <c r="J32" s="7"/>
      <c r="K32" s="7"/>
      <c r="L32" s="7"/>
      <c r="M32" s="7"/>
    </row>
    <row r="33" spans="1:13" x14ac:dyDescent="0.35">
      <c r="A33" s="58" t="s">
        <v>82</v>
      </c>
      <c r="B33" s="59"/>
      <c r="C33" s="59"/>
      <c r="D33" s="59"/>
      <c r="E33" s="59"/>
      <c r="F33" s="59"/>
      <c r="G33" s="52"/>
      <c r="H33" s="59"/>
      <c r="I33" s="59"/>
      <c r="J33" s="59"/>
      <c r="K33" s="59"/>
      <c r="L33" s="59"/>
      <c r="M33" s="60"/>
    </row>
    <row r="34" spans="1:13" x14ac:dyDescent="0.35">
      <c r="A34" s="54" t="s">
        <v>83</v>
      </c>
      <c r="B34" s="55"/>
      <c r="C34" s="55"/>
      <c r="D34" s="55"/>
      <c r="E34" s="55"/>
      <c r="F34" s="61"/>
      <c r="G34" s="3"/>
      <c r="H34" s="62" t="s">
        <v>84</v>
      </c>
      <c r="I34" s="55"/>
      <c r="J34" s="55"/>
      <c r="K34" s="55"/>
      <c r="L34" s="55"/>
      <c r="M34" s="56"/>
    </row>
    <row r="35" spans="1:13" x14ac:dyDescent="0.35">
      <c r="A35" s="4" t="s">
        <v>3</v>
      </c>
      <c r="B35" s="4" t="s">
        <v>4</v>
      </c>
      <c r="C35" s="4" t="s">
        <v>5</v>
      </c>
      <c r="D35" s="4" t="s">
        <v>6</v>
      </c>
      <c r="E35" s="8" t="s">
        <v>7</v>
      </c>
      <c r="F35" s="4" t="s">
        <v>8</v>
      </c>
      <c r="G35" s="3"/>
      <c r="H35" s="4" t="s">
        <v>3</v>
      </c>
      <c r="I35" s="4" t="s">
        <v>4</v>
      </c>
      <c r="J35" s="4" t="s">
        <v>5</v>
      </c>
      <c r="K35" s="4" t="s">
        <v>6</v>
      </c>
      <c r="L35" s="8" t="s">
        <v>7</v>
      </c>
      <c r="M35" s="4" t="s">
        <v>8</v>
      </c>
    </row>
    <row r="36" spans="1:13" x14ac:dyDescent="0.35">
      <c r="A36" s="9" t="s">
        <v>85</v>
      </c>
      <c r="B36" s="9" t="s">
        <v>86</v>
      </c>
      <c r="C36" s="10">
        <v>0</v>
      </c>
      <c r="D36" s="10">
        <v>0</v>
      </c>
      <c r="E36" s="10">
        <f>ROUNDDOWN(C36+(D36/2),0)</f>
        <v>0</v>
      </c>
      <c r="F36" s="10">
        <v>2</v>
      </c>
      <c r="G36" s="11"/>
      <c r="H36" s="9" t="s">
        <v>87</v>
      </c>
      <c r="I36" s="9" t="s">
        <v>88</v>
      </c>
      <c r="J36" s="10">
        <v>2</v>
      </c>
      <c r="K36" s="10">
        <v>1</v>
      </c>
      <c r="L36" s="10">
        <f>ROUNDDOWN(J36+(K36/2),0)</f>
        <v>2</v>
      </c>
      <c r="M36" s="10">
        <v>3</v>
      </c>
    </row>
    <row r="37" spans="1:13" x14ac:dyDescent="0.35">
      <c r="A37" s="9" t="s">
        <v>89</v>
      </c>
      <c r="B37" s="9" t="s">
        <v>90</v>
      </c>
      <c r="C37" s="10">
        <v>3</v>
      </c>
      <c r="D37" s="10">
        <v>0</v>
      </c>
      <c r="E37" s="10">
        <f t="shared" ref="E37:E39" si="7">ROUNDDOWN(C37+(D37/2),0)</f>
        <v>3</v>
      </c>
      <c r="F37" s="10">
        <v>4</v>
      </c>
      <c r="G37" s="6"/>
      <c r="H37" s="15" t="s">
        <v>91</v>
      </c>
      <c r="I37" s="9" t="s">
        <v>92</v>
      </c>
      <c r="J37" s="10">
        <v>3</v>
      </c>
      <c r="K37" s="10">
        <v>0</v>
      </c>
      <c r="L37" s="10">
        <f t="shared" ref="L37" si="8">ROUNDDOWN(J37+(K37/2),0)</f>
        <v>3</v>
      </c>
      <c r="M37" s="10">
        <v>4</v>
      </c>
    </row>
    <row r="38" spans="1:13" x14ac:dyDescent="0.35">
      <c r="A38" s="11" t="s">
        <v>93</v>
      </c>
      <c r="B38" s="6" t="s">
        <v>94</v>
      </c>
      <c r="C38" s="7">
        <v>3</v>
      </c>
      <c r="D38" s="7">
        <v>0</v>
      </c>
      <c r="E38" s="7">
        <f t="shared" si="7"/>
        <v>3</v>
      </c>
      <c r="F38" s="7">
        <v>4</v>
      </c>
      <c r="G38" s="6"/>
      <c r="H38" s="6" t="s">
        <v>95</v>
      </c>
      <c r="I38" s="6" t="s">
        <v>96</v>
      </c>
      <c r="J38" s="7">
        <v>3</v>
      </c>
      <c r="K38" s="7">
        <v>0</v>
      </c>
      <c r="L38" s="7">
        <f t="shared" ref="L38" si="9">J38+(K38/2)</f>
        <v>3</v>
      </c>
      <c r="M38" s="7">
        <v>4</v>
      </c>
    </row>
    <row r="39" spans="1:13" x14ac:dyDescent="0.35">
      <c r="A39" s="12" t="s">
        <v>97</v>
      </c>
      <c r="B39" s="12" t="s">
        <v>98</v>
      </c>
      <c r="C39" s="7">
        <v>3</v>
      </c>
      <c r="D39" s="7">
        <v>1</v>
      </c>
      <c r="E39" s="7">
        <f t="shared" si="7"/>
        <v>3</v>
      </c>
      <c r="F39" s="7">
        <v>4</v>
      </c>
      <c r="G39" s="6"/>
      <c r="H39" s="6" t="s">
        <v>99</v>
      </c>
      <c r="I39" s="6" t="s">
        <v>100</v>
      </c>
      <c r="J39" s="7">
        <v>3</v>
      </c>
      <c r="K39" s="7">
        <v>0</v>
      </c>
      <c r="L39" s="7">
        <v>3</v>
      </c>
      <c r="M39" s="7">
        <v>3</v>
      </c>
    </row>
    <row r="40" spans="1:13" x14ac:dyDescent="0.35">
      <c r="A40" s="11" t="s">
        <v>101</v>
      </c>
      <c r="B40" s="6" t="s">
        <v>102</v>
      </c>
      <c r="C40" s="7">
        <v>2</v>
      </c>
      <c r="D40" s="7">
        <v>0</v>
      </c>
      <c r="E40" s="7">
        <f>ROUNDDOWN(C40+(D40/2),0)</f>
        <v>2</v>
      </c>
      <c r="F40" s="7">
        <v>2</v>
      </c>
      <c r="G40" s="11"/>
      <c r="H40" s="11" t="s">
        <v>103</v>
      </c>
      <c r="I40" s="6" t="s">
        <v>104</v>
      </c>
      <c r="J40" s="7">
        <v>2</v>
      </c>
      <c r="K40" s="7">
        <v>0</v>
      </c>
      <c r="L40" s="7">
        <f>ROUNDDOWN(J40+(K40/2),0)</f>
        <v>2</v>
      </c>
      <c r="M40" s="7">
        <v>2</v>
      </c>
    </row>
    <row r="41" spans="1:13" x14ac:dyDescent="0.35">
      <c r="A41" s="11"/>
      <c r="B41" s="20" t="s">
        <v>105</v>
      </c>
      <c r="C41" s="7">
        <v>3</v>
      </c>
      <c r="D41" s="7">
        <v>0</v>
      </c>
      <c r="E41" s="7">
        <f>ROUNDDOWN(C41+(D41/2),0)</f>
        <v>3</v>
      </c>
      <c r="F41" s="7">
        <v>4</v>
      </c>
      <c r="G41" s="11"/>
      <c r="H41" s="6"/>
      <c r="I41" s="20" t="s">
        <v>105</v>
      </c>
      <c r="J41" s="7">
        <v>3</v>
      </c>
      <c r="K41" s="7">
        <v>0</v>
      </c>
      <c r="L41" s="7">
        <f>ROUNDDOWN(J41+(K41/2),0)</f>
        <v>3</v>
      </c>
      <c r="M41" s="7">
        <v>4</v>
      </c>
    </row>
    <row r="42" spans="1:13" x14ac:dyDescent="0.35">
      <c r="A42" s="11"/>
      <c r="B42" s="20" t="s">
        <v>106</v>
      </c>
      <c r="C42" s="7">
        <v>3</v>
      </c>
      <c r="D42" s="7">
        <v>0</v>
      </c>
      <c r="E42" s="7">
        <f>ROUNDDOWN(C42+(D42/2),0)</f>
        <v>3</v>
      </c>
      <c r="F42" s="7">
        <v>4</v>
      </c>
      <c r="G42" s="11"/>
      <c r="H42" s="11"/>
      <c r="I42" s="20" t="s">
        <v>106</v>
      </c>
      <c r="J42" s="7">
        <v>3</v>
      </c>
      <c r="K42" s="7">
        <v>0</v>
      </c>
      <c r="L42" s="7">
        <f>ROUNDDOWN(J42+(K42/2),0)</f>
        <v>3</v>
      </c>
      <c r="M42" s="7">
        <v>4</v>
      </c>
    </row>
    <row r="43" spans="1:13" x14ac:dyDescent="0.35">
      <c r="A43" s="11"/>
      <c r="B43" s="20" t="s">
        <v>107</v>
      </c>
      <c r="C43" s="7">
        <v>3</v>
      </c>
      <c r="D43" s="7">
        <v>0</v>
      </c>
      <c r="E43" s="7">
        <f>ROUNDDOWN(C43+(D43/2),0)</f>
        <v>3</v>
      </c>
      <c r="F43" s="7">
        <v>4</v>
      </c>
      <c r="G43" s="11"/>
      <c r="H43" s="11"/>
      <c r="I43" s="20" t="s">
        <v>107</v>
      </c>
      <c r="J43" s="7">
        <v>3</v>
      </c>
      <c r="K43" s="7">
        <v>0</v>
      </c>
      <c r="L43" s="7">
        <f>ROUNDDOWN(J43+(K43/2),0)</f>
        <v>3</v>
      </c>
      <c r="M43" s="7">
        <v>4</v>
      </c>
    </row>
    <row r="44" spans="1:13" x14ac:dyDescent="0.35">
      <c r="A44" s="11"/>
      <c r="B44" s="21" t="s">
        <v>108</v>
      </c>
      <c r="C44" s="22">
        <v>2</v>
      </c>
      <c r="D44" s="22">
        <v>0</v>
      </c>
      <c r="E44" s="22">
        <f>ROUNDDOWN(C44+(D44/2),0)</f>
        <v>2</v>
      </c>
      <c r="F44" s="22">
        <v>2</v>
      </c>
      <c r="G44" s="11"/>
      <c r="H44" s="11"/>
      <c r="I44" s="21" t="s">
        <v>108</v>
      </c>
      <c r="J44" s="22">
        <v>2</v>
      </c>
      <c r="K44" s="22">
        <v>0</v>
      </c>
      <c r="L44" s="22">
        <f>ROUNDDOWN(J44+(K44/2),0)</f>
        <v>2</v>
      </c>
      <c r="M44" s="22">
        <v>2</v>
      </c>
    </row>
    <row r="45" spans="1:13" x14ac:dyDescent="0.35">
      <c r="A45" s="6"/>
      <c r="B45" s="23" t="s">
        <v>50</v>
      </c>
      <c r="C45" s="24">
        <f>SUM(C36:C44)</f>
        <v>22</v>
      </c>
      <c r="D45" s="24">
        <f>SUM(D36:D44)</f>
        <v>1</v>
      </c>
      <c r="E45" s="24">
        <f>SUM(E36:E44)</f>
        <v>22</v>
      </c>
      <c r="F45" s="24">
        <f>SUM(F36:F44)</f>
        <v>30</v>
      </c>
      <c r="G45" s="6"/>
      <c r="H45" s="6"/>
      <c r="I45" s="23" t="s">
        <v>50</v>
      </c>
      <c r="J45" s="24">
        <f>SUM(J37:J44)</f>
        <v>22</v>
      </c>
      <c r="K45" s="24">
        <v>1</v>
      </c>
      <c r="L45" s="24">
        <f>SUM(L36:L44)</f>
        <v>24</v>
      </c>
      <c r="M45" s="24">
        <f>SUM(M36:M44)</f>
        <v>30</v>
      </c>
    </row>
    <row r="46" spans="1:13" x14ac:dyDescent="0.35">
      <c r="A46" s="3"/>
      <c r="B46" s="3"/>
      <c r="C46" s="3"/>
      <c r="D46" s="3"/>
      <c r="E46" s="25"/>
      <c r="F46" s="3"/>
      <c r="G46" s="6"/>
      <c r="H46" s="3"/>
      <c r="I46" s="3"/>
      <c r="J46" s="3"/>
      <c r="K46" s="3"/>
      <c r="L46" s="25"/>
      <c r="M46" s="3"/>
    </row>
    <row r="47" spans="1:13" x14ac:dyDescent="0.35">
      <c r="A47" s="26"/>
      <c r="B47" s="26"/>
      <c r="C47" s="26"/>
      <c r="D47" s="26"/>
      <c r="E47" s="27"/>
      <c r="F47" s="26"/>
      <c r="G47" s="6"/>
      <c r="H47" s="26"/>
      <c r="I47" s="26"/>
      <c r="J47" s="7"/>
      <c r="K47" s="7"/>
      <c r="L47" s="7"/>
      <c r="M47" s="7"/>
    </row>
    <row r="48" spans="1:13" x14ac:dyDescent="0.35">
      <c r="A48" s="63" t="s">
        <v>109</v>
      </c>
      <c r="B48" s="64"/>
      <c r="C48" s="64"/>
      <c r="D48" s="64"/>
      <c r="E48" s="64"/>
      <c r="F48" s="65"/>
      <c r="G48" s="6"/>
      <c r="H48" s="63" t="s">
        <v>109</v>
      </c>
      <c r="I48" s="64"/>
      <c r="J48" s="64"/>
      <c r="K48" s="64"/>
      <c r="L48" s="64"/>
      <c r="M48" s="65"/>
    </row>
    <row r="49" spans="1:13" x14ac:dyDescent="0.35">
      <c r="A49" s="11" t="s">
        <v>110</v>
      </c>
      <c r="B49" s="6" t="s">
        <v>111</v>
      </c>
      <c r="C49" s="7">
        <v>3</v>
      </c>
      <c r="D49" s="7">
        <v>0</v>
      </c>
      <c r="E49" s="7">
        <f t="shared" ref="E49:E52" si="10">C49+(D49/2)</f>
        <v>3</v>
      </c>
      <c r="F49" s="7">
        <v>4</v>
      </c>
      <c r="G49" s="6"/>
      <c r="H49" s="11" t="s">
        <v>112</v>
      </c>
      <c r="I49" s="6" t="s">
        <v>113</v>
      </c>
      <c r="J49" s="7">
        <v>3</v>
      </c>
      <c r="K49" s="7">
        <v>0</v>
      </c>
      <c r="L49" s="7">
        <f t="shared" ref="L49:L53" si="11">J49+(K49/2)</f>
        <v>3</v>
      </c>
      <c r="M49" s="7">
        <v>4</v>
      </c>
    </row>
    <row r="50" spans="1:13" x14ac:dyDescent="0.35">
      <c r="A50" s="6" t="s">
        <v>114</v>
      </c>
      <c r="B50" s="6" t="s">
        <v>115</v>
      </c>
      <c r="C50" s="7">
        <v>3</v>
      </c>
      <c r="D50" s="7">
        <v>0</v>
      </c>
      <c r="E50" s="7">
        <f t="shared" si="10"/>
        <v>3</v>
      </c>
      <c r="F50" s="7">
        <v>4</v>
      </c>
      <c r="G50" s="6"/>
      <c r="H50" s="6" t="s">
        <v>116</v>
      </c>
      <c r="I50" s="6" t="s">
        <v>117</v>
      </c>
      <c r="J50" s="7">
        <v>3</v>
      </c>
      <c r="K50" s="7">
        <v>0</v>
      </c>
      <c r="L50" s="7">
        <f t="shared" si="11"/>
        <v>3</v>
      </c>
      <c r="M50" s="7">
        <v>4</v>
      </c>
    </row>
    <row r="51" spans="1:13" x14ac:dyDescent="0.35">
      <c r="A51" s="6" t="s">
        <v>118</v>
      </c>
      <c r="B51" s="6" t="s">
        <v>119</v>
      </c>
      <c r="C51" s="7">
        <v>3</v>
      </c>
      <c r="D51" s="7">
        <v>0</v>
      </c>
      <c r="E51" s="7">
        <f t="shared" si="10"/>
        <v>3</v>
      </c>
      <c r="F51" s="7">
        <v>4</v>
      </c>
      <c r="G51" s="6"/>
      <c r="H51" s="6" t="s">
        <v>120</v>
      </c>
      <c r="I51" s="6" t="s">
        <v>121</v>
      </c>
      <c r="J51" s="7">
        <v>3</v>
      </c>
      <c r="K51" s="7">
        <v>0</v>
      </c>
      <c r="L51" s="7">
        <f t="shared" si="11"/>
        <v>3</v>
      </c>
      <c r="M51" s="7">
        <v>4</v>
      </c>
    </row>
    <row r="52" spans="1:13" x14ac:dyDescent="0.35">
      <c r="A52" s="6" t="s">
        <v>122</v>
      </c>
      <c r="B52" s="6" t="s">
        <v>123</v>
      </c>
      <c r="C52" s="7">
        <v>3</v>
      </c>
      <c r="D52" s="7">
        <v>0</v>
      </c>
      <c r="E52" s="7">
        <f t="shared" si="10"/>
        <v>3</v>
      </c>
      <c r="F52" s="7">
        <v>4</v>
      </c>
      <c r="G52" s="6"/>
      <c r="H52" s="11" t="s">
        <v>124</v>
      </c>
      <c r="I52" s="11" t="s">
        <v>125</v>
      </c>
      <c r="J52" s="7">
        <v>3</v>
      </c>
      <c r="K52" s="7">
        <v>0</v>
      </c>
      <c r="L52" s="7">
        <f t="shared" si="11"/>
        <v>3</v>
      </c>
      <c r="M52" s="7">
        <v>4</v>
      </c>
    </row>
    <row r="53" spans="1:13" x14ac:dyDescent="0.35">
      <c r="A53" s="6" t="s">
        <v>126</v>
      </c>
      <c r="B53" s="6" t="s">
        <v>127</v>
      </c>
      <c r="C53" s="7">
        <v>3</v>
      </c>
      <c r="D53" s="7">
        <v>0</v>
      </c>
      <c r="E53" s="7">
        <f>C53+(D53/2)</f>
        <v>3</v>
      </c>
      <c r="F53" s="7">
        <v>4</v>
      </c>
      <c r="G53" s="6"/>
      <c r="H53" s="11" t="s">
        <v>128</v>
      </c>
      <c r="I53" s="6" t="s">
        <v>129</v>
      </c>
      <c r="J53" s="7">
        <v>3</v>
      </c>
      <c r="K53" s="7">
        <v>0</v>
      </c>
      <c r="L53" s="7">
        <f t="shared" si="11"/>
        <v>3</v>
      </c>
      <c r="M53" s="7">
        <v>4</v>
      </c>
    </row>
    <row r="54" spans="1:13" x14ac:dyDescent="0.35">
      <c r="A54" s="6" t="s">
        <v>130</v>
      </c>
      <c r="B54" s="6" t="s">
        <v>131</v>
      </c>
      <c r="C54" s="7">
        <v>3</v>
      </c>
      <c r="D54" s="7">
        <v>0</v>
      </c>
      <c r="E54" s="7">
        <f>C54+(D54/2)</f>
        <v>3</v>
      </c>
      <c r="F54" s="7">
        <v>4</v>
      </c>
      <c r="G54" s="6"/>
      <c r="H54" s="6" t="s">
        <v>132</v>
      </c>
      <c r="I54" s="6" t="s">
        <v>133</v>
      </c>
      <c r="J54" s="7">
        <v>3</v>
      </c>
      <c r="K54" s="7">
        <v>0</v>
      </c>
      <c r="L54" s="7">
        <f>J54+(K54/2)</f>
        <v>3</v>
      </c>
      <c r="M54" s="7">
        <v>4</v>
      </c>
    </row>
    <row r="55" spans="1:13" x14ac:dyDescent="0.35">
      <c r="A55" s="6" t="s">
        <v>134</v>
      </c>
      <c r="B55" s="6" t="s">
        <v>135</v>
      </c>
      <c r="C55" s="7">
        <v>3</v>
      </c>
      <c r="D55" s="7">
        <v>0</v>
      </c>
      <c r="E55" s="7">
        <f>C55+(D55/2)</f>
        <v>3</v>
      </c>
      <c r="F55" s="7">
        <v>4</v>
      </c>
      <c r="G55" s="6"/>
      <c r="H55" s="6" t="s">
        <v>136</v>
      </c>
      <c r="I55" s="6" t="s">
        <v>137</v>
      </c>
      <c r="J55" s="7">
        <v>3</v>
      </c>
      <c r="K55" s="7">
        <v>0</v>
      </c>
      <c r="L55" s="7">
        <f>J55+(K55/2)</f>
        <v>3</v>
      </c>
      <c r="M55" s="7">
        <v>4</v>
      </c>
    </row>
    <row r="56" spans="1:13" x14ac:dyDescent="0.35">
      <c r="A56" s="6" t="s">
        <v>138</v>
      </c>
      <c r="B56" s="6" t="s">
        <v>139</v>
      </c>
      <c r="C56" s="7">
        <v>3</v>
      </c>
      <c r="D56" s="7">
        <v>0</v>
      </c>
      <c r="E56" s="7">
        <f>C56+(D56/2)</f>
        <v>3</v>
      </c>
      <c r="F56" s="7">
        <v>4</v>
      </c>
      <c r="G56" s="6"/>
      <c r="H56" s="6" t="s">
        <v>140</v>
      </c>
      <c r="I56" s="6" t="s">
        <v>141</v>
      </c>
      <c r="J56" s="7">
        <v>3</v>
      </c>
      <c r="K56" s="7">
        <v>0</v>
      </c>
      <c r="L56" s="7">
        <f>J56+(K56/2)</f>
        <v>3</v>
      </c>
      <c r="M56" s="7">
        <v>4</v>
      </c>
    </row>
    <row r="57" spans="1:13" x14ac:dyDescent="0.35">
      <c r="A57" s="3"/>
      <c r="B57" s="3"/>
      <c r="C57" s="3"/>
      <c r="D57" s="3"/>
      <c r="E57" s="25"/>
      <c r="F57" s="3"/>
      <c r="G57" s="6"/>
      <c r="H57" s="3"/>
      <c r="I57" s="3"/>
      <c r="J57" s="3"/>
      <c r="K57" s="3"/>
      <c r="L57" s="25"/>
      <c r="M57" s="3"/>
    </row>
    <row r="58" spans="1:13" x14ac:dyDescent="0.35">
      <c r="A58" s="6"/>
      <c r="B58" s="6"/>
      <c r="C58" s="7"/>
      <c r="D58" s="7"/>
      <c r="E58" s="7"/>
      <c r="F58" s="7"/>
      <c r="G58" s="6"/>
      <c r="H58" s="3"/>
      <c r="I58" s="3"/>
      <c r="J58" s="3"/>
      <c r="K58" s="3"/>
      <c r="L58" s="25"/>
      <c r="M58" s="3"/>
    </row>
    <row r="59" spans="1:13" x14ac:dyDescent="0.35">
      <c r="A59" s="66" t="s">
        <v>142</v>
      </c>
      <c r="B59" s="66"/>
      <c r="C59" s="66"/>
      <c r="D59" s="66"/>
      <c r="E59" s="66"/>
      <c r="F59" s="66"/>
      <c r="G59" s="6"/>
      <c r="H59" s="66" t="s">
        <v>142</v>
      </c>
      <c r="I59" s="66"/>
      <c r="J59" s="66"/>
      <c r="K59" s="66"/>
      <c r="L59" s="66"/>
      <c r="M59" s="66"/>
    </row>
    <row r="60" spans="1:13" x14ac:dyDescent="0.35">
      <c r="A60" s="6" t="s">
        <v>143</v>
      </c>
      <c r="B60" s="6" t="s">
        <v>144</v>
      </c>
      <c r="C60" s="7">
        <v>2</v>
      </c>
      <c r="D60" s="7">
        <v>0</v>
      </c>
      <c r="E60" s="7">
        <f t="shared" ref="E60:E65" si="12">C60+(D60/2)</f>
        <v>2</v>
      </c>
      <c r="F60" s="7">
        <v>2</v>
      </c>
      <c r="G60" s="6"/>
      <c r="H60" s="6" t="s">
        <v>145</v>
      </c>
      <c r="I60" s="6" t="s">
        <v>146</v>
      </c>
      <c r="J60" s="7">
        <v>2</v>
      </c>
      <c r="K60" s="7">
        <v>0</v>
      </c>
      <c r="L60" s="7">
        <f t="shared" ref="L60:L66" si="13">J60+(K60/2)</f>
        <v>2</v>
      </c>
      <c r="M60" s="7">
        <v>2</v>
      </c>
    </row>
    <row r="61" spans="1:13" x14ac:dyDescent="0.35">
      <c r="A61" s="6" t="s">
        <v>147</v>
      </c>
      <c r="B61" s="6" t="s">
        <v>148</v>
      </c>
      <c r="C61" s="7">
        <v>2</v>
      </c>
      <c r="D61" s="7">
        <v>0</v>
      </c>
      <c r="E61" s="7">
        <f t="shared" si="12"/>
        <v>2</v>
      </c>
      <c r="F61" s="7">
        <v>2</v>
      </c>
      <c r="G61" s="6"/>
      <c r="H61" s="6" t="s">
        <v>149</v>
      </c>
      <c r="I61" s="9" t="s">
        <v>150</v>
      </c>
      <c r="J61" s="7">
        <v>2</v>
      </c>
      <c r="K61" s="7">
        <v>0</v>
      </c>
      <c r="L61" s="7">
        <f t="shared" si="13"/>
        <v>2</v>
      </c>
      <c r="M61" s="7">
        <v>2</v>
      </c>
    </row>
    <row r="62" spans="1:13" x14ac:dyDescent="0.35">
      <c r="A62" s="6" t="s">
        <v>151</v>
      </c>
      <c r="B62" s="6" t="s">
        <v>152</v>
      </c>
      <c r="C62" s="7">
        <v>2</v>
      </c>
      <c r="D62" s="7">
        <v>0</v>
      </c>
      <c r="E62" s="7">
        <f t="shared" si="12"/>
        <v>2</v>
      </c>
      <c r="F62" s="7">
        <v>2</v>
      </c>
      <c r="G62" s="6"/>
      <c r="H62" s="6" t="s">
        <v>153</v>
      </c>
      <c r="I62" s="6" t="s">
        <v>154</v>
      </c>
      <c r="J62" s="7">
        <v>2</v>
      </c>
      <c r="K62" s="7">
        <v>0</v>
      </c>
      <c r="L62" s="7">
        <f t="shared" si="13"/>
        <v>2</v>
      </c>
      <c r="M62" s="7">
        <v>2</v>
      </c>
    </row>
    <row r="63" spans="1:13" x14ac:dyDescent="0.35">
      <c r="A63" s="6" t="s">
        <v>155</v>
      </c>
      <c r="B63" s="6" t="s">
        <v>156</v>
      </c>
      <c r="C63" s="7">
        <v>2</v>
      </c>
      <c r="D63" s="7">
        <v>0</v>
      </c>
      <c r="E63" s="7">
        <f t="shared" si="12"/>
        <v>2</v>
      </c>
      <c r="F63" s="7">
        <v>2</v>
      </c>
      <c r="G63" s="3"/>
      <c r="H63" s="6" t="s">
        <v>157</v>
      </c>
      <c r="I63" s="9" t="s">
        <v>158</v>
      </c>
      <c r="J63" s="10">
        <v>2</v>
      </c>
      <c r="K63" s="10">
        <v>0</v>
      </c>
      <c r="L63" s="7">
        <f t="shared" si="13"/>
        <v>2</v>
      </c>
      <c r="M63" s="7">
        <v>2</v>
      </c>
    </row>
    <row r="64" spans="1:13" x14ac:dyDescent="0.35">
      <c r="A64" s="6" t="s">
        <v>159</v>
      </c>
      <c r="B64" s="6" t="s">
        <v>160</v>
      </c>
      <c r="C64" s="7">
        <v>2</v>
      </c>
      <c r="D64" s="7">
        <v>0</v>
      </c>
      <c r="E64" s="7">
        <f t="shared" si="12"/>
        <v>2</v>
      </c>
      <c r="F64" s="7">
        <v>2</v>
      </c>
      <c r="G64" s="3"/>
      <c r="H64" s="6" t="s">
        <v>161</v>
      </c>
      <c r="I64" s="6" t="s">
        <v>162</v>
      </c>
      <c r="J64" s="7">
        <v>2</v>
      </c>
      <c r="K64" s="7">
        <v>0</v>
      </c>
      <c r="L64" s="7">
        <f t="shared" si="13"/>
        <v>2</v>
      </c>
      <c r="M64" s="7">
        <v>2</v>
      </c>
    </row>
    <row r="65" spans="1:13" x14ac:dyDescent="0.35">
      <c r="A65" s="42" t="s">
        <v>163</v>
      </c>
      <c r="B65" s="42" t="s">
        <v>164</v>
      </c>
      <c r="C65" s="43">
        <v>2</v>
      </c>
      <c r="D65" s="43">
        <v>0</v>
      </c>
      <c r="E65" s="43">
        <f t="shared" si="12"/>
        <v>2</v>
      </c>
      <c r="F65" s="43">
        <v>2</v>
      </c>
      <c r="G65" s="3"/>
      <c r="H65" s="6" t="s">
        <v>165</v>
      </c>
      <c r="I65" s="6" t="s">
        <v>166</v>
      </c>
      <c r="J65" s="7">
        <v>2</v>
      </c>
      <c r="K65" s="7">
        <v>0</v>
      </c>
      <c r="L65" s="7">
        <f t="shared" si="13"/>
        <v>2</v>
      </c>
      <c r="M65" s="7">
        <v>2</v>
      </c>
    </row>
    <row r="66" spans="1:13" ht="15" thickBot="1" x14ac:dyDescent="0.4">
      <c r="A66" s="28"/>
      <c r="B66" s="28"/>
      <c r="C66" s="28"/>
      <c r="D66" s="28"/>
      <c r="E66" s="29"/>
      <c r="F66" s="28"/>
      <c r="G66" s="28"/>
      <c r="H66" s="40" t="s">
        <v>167</v>
      </c>
      <c r="I66" s="40" t="s">
        <v>168</v>
      </c>
      <c r="J66" s="41">
        <v>2</v>
      </c>
      <c r="K66" s="41">
        <v>0</v>
      </c>
      <c r="L66" s="41">
        <f t="shared" si="13"/>
        <v>2</v>
      </c>
      <c r="M66" s="41">
        <v>2</v>
      </c>
    </row>
    <row r="67" spans="1:13" ht="15" thickTop="1" x14ac:dyDescent="0.35">
      <c r="A67" s="67" t="s">
        <v>169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x14ac:dyDescent="0.35">
      <c r="A68" s="57" t="s">
        <v>170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</row>
    <row r="69" spans="1:13" x14ac:dyDescent="0.35">
      <c r="A69" s="57" t="s">
        <v>171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</row>
    <row r="70" spans="1:13" x14ac:dyDescent="0.35">
      <c r="A70" s="6"/>
      <c r="B70" s="6"/>
      <c r="C70" s="7"/>
      <c r="D70" s="7"/>
      <c r="E70" s="7"/>
      <c r="F70" s="7"/>
      <c r="G70" s="3"/>
      <c r="H70" s="6"/>
      <c r="I70" s="6"/>
      <c r="J70" s="7"/>
      <c r="K70" s="7"/>
      <c r="L70" s="7"/>
      <c r="M70" s="7"/>
    </row>
    <row r="71" spans="1:13" x14ac:dyDescent="0.35">
      <c r="A71" s="58" t="s">
        <v>172</v>
      </c>
      <c r="B71" s="59"/>
      <c r="C71" s="59"/>
      <c r="D71" s="59"/>
      <c r="E71" s="59"/>
      <c r="F71" s="59"/>
      <c r="G71" s="52"/>
      <c r="H71" s="59"/>
      <c r="I71" s="59"/>
      <c r="J71" s="59"/>
      <c r="K71" s="59"/>
      <c r="L71" s="59"/>
      <c r="M71" s="60"/>
    </row>
    <row r="72" spans="1:13" x14ac:dyDescent="0.35">
      <c r="A72" s="54" t="s">
        <v>173</v>
      </c>
      <c r="B72" s="55"/>
      <c r="C72" s="55"/>
      <c r="D72" s="55"/>
      <c r="E72" s="55"/>
      <c r="F72" s="56"/>
      <c r="G72" s="3"/>
      <c r="H72" s="54" t="s">
        <v>174</v>
      </c>
      <c r="I72" s="55"/>
      <c r="J72" s="55"/>
      <c r="K72" s="55"/>
      <c r="L72" s="55"/>
      <c r="M72" s="56"/>
    </row>
    <row r="73" spans="1:13" x14ac:dyDescent="0.35">
      <c r="A73" s="4" t="s">
        <v>3</v>
      </c>
      <c r="B73" s="4" t="s">
        <v>4</v>
      </c>
      <c r="C73" s="4" t="s">
        <v>5</v>
      </c>
      <c r="D73" s="4" t="s">
        <v>6</v>
      </c>
      <c r="E73" s="8" t="s">
        <v>7</v>
      </c>
      <c r="F73" s="4" t="s">
        <v>8</v>
      </c>
      <c r="G73" s="3"/>
      <c r="H73" s="4" t="s">
        <v>3</v>
      </c>
      <c r="I73" s="4" t="s">
        <v>4</v>
      </c>
      <c r="J73" s="4" t="s">
        <v>5</v>
      </c>
      <c r="K73" s="4" t="s">
        <v>6</v>
      </c>
      <c r="L73" s="8" t="s">
        <v>7</v>
      </c>
      <c r="M73" s="4" t="s">
        <v>8</v>
      </c>
    </row>
    <row r="74" spans="1:13" x14ac:dyDescent="0.35">
      <c r="A74" s="6" t="s">
        <v>175</v>
      </c>
      <c r="B74" s="11" t="s">
        <v>176</v>
      </c>
      <c r="C74" s="16">
        <v>5</v>
      </c>
      <c r="D74" s="16">
        <v>0</v>
      </c>
      <c r="E74" s="7">
        <v>5</v>
      </c>
      <c r="F74" s="7">
        <v>5</v>
      </c>
      <c r="G74" s="3"/>
      <c r="H74" s="6" t="s">
        <v>175</v>
      </c>
      <c r="I74" s="11" t="s">
        <v>176</v>
      </c>
      <c r="J74" s="16">
        <v>5</v>
      </c>
      <c r="K74" s="16">
        <v>0</v>
      </c>
      <c r="L74" s="7">
        <v>5</v>
      </c>
      <c r="M74" s="7">
        <v>5</v>
      </c>
    </row>
    <row r="75" spans="1:13" x14ac:dyDescent="0.35">
      <c r="A75" s="6" t="s">
        <v>177</v>
      </c>
      <c r="B75" s="11" t="s">
        <v>178</v>
      </c>
      <c r="C75" s="16">
        <v>0</v>
      </c>
      <c r="D75" s="16">
        <v>15</v>
      </c>
      <c r="E75" s="7">
        <v>10</v>
      </c>
      <c r="F75" s="7">
        <v>20</v>
      </c>
      <c r="G75" s="11"/>
      <c r="H75" s="6" t="s">
        <v>177</v>
      </c>
      <c r="I75" s="11" t="s">
        <v>178</v>
      </c>
      <c r="J75" s="16">
        <v>0</v>
      </c>
      <c r="K75" s="16">
        <v>15</v>
      </c>
      <c r="L75" s="7">
        <v>10</v>
      </c>
      <c r="M75" s="7">
        <v>20</v>
      </c>
    </row>
    <row r="76" spans="1:13" x14ac:dyDescent="0.35">
      <c r="A76" s="9" t="s">
        <v>179</v>
      </c>
      <c r="B76" s="6" t="s">
        <v>180</v>
      </c>
      <c r="C76" s="10">
        <v>0</v>
      </c>
      <c r="D76" s="10">
        <v>0</v>
      </c>
      <c r="E76" s="7">
        <f>ROUNDDOWN(C76+(D76/2),0)</f>
        <v>0</v>
      </c>
      <c r="F76" s="10">
        <v>3</v>
      </c>
      <c r="G76" s="11"/>
      <c r="H76" s="11" t="s">
        <v>181</v>
      </c>
      <c r="I76" s="6" t="s">
        <v>182</v>
      </c>
      <c r="J76" s="10">
        <v>0</v>
      </c>
      <c r="K76" s="10">
        <v>2</v>
      </c>
      <c r="L76" s="7">
        <v>2</v>
      </c>
      <c r="M76" s="7">
        <v>5</v>
      </c>
    </row>
    <row r="77" spans="1:13" x14ac:dyDescent="0.35">
      <c r="A77" s="6" t="s">
        <v>183</v>
      </c>
      <c r="B77" s="11" t="s">
        <v>184</v>
      </c>
      <c r="C77" s="16">
        <v>2</v>
      </c>
      <c r="D77" s="16">
        <v>0</v>
      </c>
      <c r="E77" s="7">
        <f>ROUNDDOWN(C77+(D77/2),0)</f>
        <v>2</v>
      </c>
      <c r="F77" s="7">
        <v>2</v>
      </c>
      <c r="G77" s="11"/>
      <c r="H77" s="11"/>
      <c r="I77" s="20" t="s">
        <v>185</v>
      </c>
      <c r="J77" s="7">
        <v>3</v>
      </c>
      <c r="K77" s="7">
        <v>0</v>
      </c>
      <c r="L77" s="7">
        <f t="shared" ref="L77:L80" si="14">ROUNDDOWN(J77+(K77/2),0)</f>
        <v>3</v>
      </c>
      <c r="M77" s="7">
        <v>5</v>
      </c>
    </row>
    <row r="78" spans="1:13" x14ac:dyDescent="0.35">
      <c r="A78" s="11"/>
      <c r="B78" s="20" t="s">
        <v>186</v>
      </c>
      <c r="C78" s="7">
        <v>3</v>
      </c>
      <c r="D78" s="7">
        <v>0</v>
      </c>
      <c r="E78" s="7">
        <f t="shared" ref="E78:E82" si="15">ROUNDDOWN(C78+(D78/2),0)</f>
        <v>3</v>
      </c>
      <c r="F78" s="7">
        <v>5</v>
      </c>
      <c r="G78" s="11"/>
      <c r="H78" s="11"/>
      <c r="I78" s="20" t="s">
        <v>187</v>
      </c>
      <c r="J78" s="7">
        <v>3</v>
      </c>
      <c r="K78" s="7">
        <v>0</v>
      </c>
      <c r="L78" s="7">
        <f t="shared" si="14"/>
        <v>3</v>
      </c>
      <c r="M78" s="7">
        <v>5</v>
      </c>
    </row>
    <row r="79" spans="1:13" x14ac:dyDescent="0.35">
      <c r="A79" s="11"/>
      <c r="B79" s="20" t="s">
        <v>188</v>
      </c>
      <c r="C79" s="7">
        <v>3</v>
      </c>
      <c r="D79" s="7">
        <v>0</v>
      </c>
      <c r="E79" s="7">
        <f t="shared" si="15"/>
        <v>3</v>
      </c>
      <c r="F79" s="7">
        <v>5</v>
      </c>
      <c r="G79" s="11"/>
      <c r="H79" s="11"/>
      <c r="I79" s="20" t="s">
        <v>189</v>
      </c>
      <c r="J79" s="7">
        <v>3</v>
      </c>
      <c r="K79" s="7">
        <v>0</v>
      </c>
      <c r="L79" s="7">
        <f t="shared" si="14"/>
        <v>3</v>
      </c>
      <c r="M79" s="7">
        <v>5</v>
      </c>
    </row>
    <row r="80" spans="1:13" x14ac:dyDescent="0.35">
      <c r="A80" s="11"/>
      <c r="B80" s="20" t="s">
        <v>190</v>
      </c>
      <c r="C80" s="7">
        <v>3</v>
      </c>
      <c r="D80" s="7">
        <v>0</v>
      </c>
      <c r="E80" s="7">
        <f t="shared" si="15"/>
        <v>3</v>
      </c>
      <c r="F80" s="7">
        <v>5</v>
      </c>
      <c r="G80" s="11"/>
      <c r="H80" s="11"/>
      <c r="I80" s="20" t="s">
        <v>191</v>
      </c>
      <c r="J80" s="7">
        <v>3</v>
      </c>
      <c r="K80" s="7">
        <v>0</v>
      </c>
      <c r="L80" s="7">
        <f t="shared" si="14"/>
        <v>3</v>
      </c>
      <c r="M80" s="7">
        <v>5</v>
      </c>
    </row>
    <row r="81" spans="1:13" x14ac:dyDescent="0.35">
      <c r="A81" s="11"/>
      <c r="B81" s="20" t="s">
        <v>192</v>
      </c>
      <c r="C81" s="7">
        <v>3</v>
      </c>
      <c r="D81" s="7">
        <v>0</v>
      </c>
      <c r="E81" s="7">
        <f t="shared" si="15"/>
        <v>3</v>
      </c>
      <c r="F81" s="7">
        <v>5</v>
      </c>
      <c r="G81" s="11"/>
      <c r="H81" s="11"/>
      <c r="I81" s="21" t="s">
        <v>193</v>
      </c>
      <c r="J81" s="22">
        <v>3</v>
      </c>
      <c r="K81" s="22">
        <v>0</v>
      </c>
      <c r="L81" s="22">
        <f>ROUNDDOWN(J81+(K81/2),0)</f>
        <v>3</v>
      </c>
      <c r="M81" s="22">
        <v>5</v>
      </c>
    </row>
    <row r="82" spans="1:13" x14ac:dyDescent="0.35">
      <c r="A82" s="11"/>
      <c r="B82" s="20" t="s">
        <v>194</v>
      </c>
      <c r="C82" s="7">
        <v>3</v>
      </c>
      <c r="D82" s="7">
        <v>0</v>
      </c>
      <c r="E82" s="7">
        <f t="shared" si="15"/>
        <v>3</v>
      </c>
      <c r="F82" s="7">
        <v>5</v>
      </c>
      <c r="G82" s="11"/>
      <c r="H82" s="11"/>
      <c r="I82" s="23" t="s">
        <v>195</v>
      </c>
      <c r="J82" s="24"/>
      <c r="K82" s="24"/>
      <c r="L82" s="24">
        <v>17</v>
      </c>
      <c r="M82" s="24">
        <f>SUM(M76:M81)</f>
        <v>30</v>
      </c>
    </row>
    <row r="83" spans="1:13" x14ac:dyDescent="0.35">
      <c r="A83" s="11"/>
      <c r="B83" s="17" t="s">
        <v>50</v>
      </c>
      <c r="C83" s="18"/>
      <c r="D83" s="18"/>
      <c r="E83" s="18">
        <v>17</v>
      </c>
      <c r="F83" s="18">
        <v>30</v>
      </c>
      <c r="G83" s="11"/>
      <c r="H83" s="11"/>
      <c r="I83" s="11"/>
      <c r="J83" s="11"/>
      <c r="K83" s="11"/>
      <c r="L83" s="11"/>
      <c r="M83" s="11"/>
    </row>
    <row r="84" spans="1:13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35">
      <c r="A85" s="11"/>
      <c r="B85" s="11"/>
      <c r="C85" s="11"/>
      <c r="D85" s="11"/>
      <c r="E85" s="11"/>
      <c r="F85" s="11"/>
      <c r="G85" s="11"/>
      <c r="H85" s="11"/>
      <c r="I85" s="23"/>
      <c r="J85" s="24"/>
      <c r="K85" s="24"/>
      <c r="L85" s="24"/>
      <c r="M85" s="24"/>
    </row>
    <row r="86" spans="1:13" x14ac:dyDescent="0.35">
      <c r="A86" s="11"/>
      <c r="B86" s="23"/>
      <c r="C86" s="24"/>
      <c r="D86" s="24"/>
      <c r="E86" s="24"/>
      <c r="F86" s="24"/>
      <c r="G86" s="11"/>
      <c r="H86" s="11"/>
      <c r="I86" s="23"/>
      <c r="J86" s="24"/>
      <c r="K86" s="24"/>
      <c r="L86" s="24"/>
      <c r="M86" s="24"/>
    </row>
    <row r="87" spans="1:13" x14ac:dyDescent="0.35">
      <c r="A87" s="72" t="s">
        <v>196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4"/>
    </row>
    <row r="88" spans="1:13" x14ac:dyDescent="0.35">
      <c r="A88" s="6" t="s">
        <v>203</v>
      </c>
      <c r="B88" s="11" t="s">
        <v>204</v>
      </c>
      <c r="C88" s="7">
        <v>3</v>
      </c>
      <c r="D88" s="7">
        <v>0</v>
      </c>
      <c r="E88" s="7">
        <f t="shared" ref="E88:E101" si="16">C88+(D88/2)</f>
        <v>3</v>
      </c>
      <c r="F88" s="16">
        <v>5</v>
      </c>
      <c r="G88" s="11"/>
      <c r="H88" s="6" t="s">
        <v>209</v>
      </c>
      <c r="I88" s="6" t="s">
        <v>210</v>
      </c>
      <c r="J88" s="7">
        <v>3</v>
      </c>
      <c r="K88" s="7">
        <v>0</v>
      </c>
      <c r="L88" s="7">
        <f t="shared" ref="L88:L101" si="17">J88+(K88/2)</f>
        <v>3</v>
      </c>
      <c r="M88" s="7">
        <v>5</v>
      </c>
    </row>
    <row r="89" spans="1:13" x14ac:dyDescent="0.35">
      <c r="A89" s="6" t="s">
        <v>207</v>
      </c>
      <c r="B89" s="11" t="s">
        <v>208</v>
      </c>
      <c r="C89" s="7">
        <v>3</v>
      </c>
      <c r="D89" s="7">
        <v>0</v>
      </c>
      <c r="E89" s="7">
        <f t="shared" si="16"/>
        <v>3</v>
      </c>
      <c r="F89" s="16">
        <v>5</v>
      </c>
      <c r="G89" s="7"/>
      <c r="H89" s="6" t="s">
        <v>213</v>
      </c>
      <c r="I89" s="6" t="s">
        <v>214</v>
      </c>
      <c r="J89" s="7">
        <v>3</v>
      </c>
      <c r="K89" s="7">
        <v>0</v>
      </c>
      <c r="L89" s="7">
        <f t="shared" si="17"/>
        <v>3</v>
      </c>
      <c r="M89" s="7">
        <v>5</v>
      </c>
    </row>
    <row r="90" spans="1:13" x14ac:dyDescent="0.35">
      <c r="A90" s="6" t="s">
        <v>211</v>
      </c>
      <c r="B90" s="6" t="s">
        <v>212</v>
      </c>
      <c r="C90" s="7">
        <v>3</v>
      </c>
      <c r="D90" s="7">
        <v>0</v>
      </c>
      <c r="E90" s="7">
        <f t="shared" si="16"/>
        <v>3</v>
      </c>
      <c r="F90" s="16">
        <v>5</v>
      </c>
      <c r="G90" s="7"/>
      <c r="H90" s="6" t="s">
        <v>217</v>
      </c>
      <c r="I90" s="6" t="s">
        <v>218</v>
      </c>
      <c r="J90" s="7">
        <v>3</v>
      </c>
      <c r="K90" s="7">
        <v>0</v>
      </c>
      <c r="L90" s="7">
        <f t="shared" si="17"/>
        <v>3</v>
      </c>
      <c r="M90" s="7">
        <v>5</v>
      </c>
    </row>
    <row r="91" spans="1:13" x14ac:dyDescent="0.35">
      <c r="A91" s="6" t="s">
        <v>215</v>
      </c>
      <c r="B91" s="11" t="s">
        <v>216</v>
      </c>
      <c r="C91" s="7">
        <v>3</v>
      </c>
      <c r="D91" s="7">
        <v>0</v>
      </c>
      <c r="E91" s="7">
        <f t="shared" si="16"/>
        <v>3</v>
      </c>
      <c r="F91" s="16">
        <v>5</v>
      </c>
      <c r="G91" s="7"/>
      <c r="H91" s="6" t="s">
        <v>221</v>
      </c>
      <c r="I91" s="6" t="s">
        <v>222</v>
      </c>
      <c r="J91" s="7">
        <v>3</v>
      </c>
      <c r="K91" s="7">
        <v>0</v>
      </c>
      <c r="L91" s="7">
        <f t="shared" si="17"/>
        <v>3</v>
      </c>
      <c r="M91" s="7">
        <v>5</v>
      </c>
    </row>
    <row r="92" spans="1:13" x14ac:dyDescent="0.35">
      <c r="A92" s="6" t="s">
        <v>219</v>
      </c>
      <c r="B92" s="6" t="s">
        <v>220</v>
      </c>
      <c r="C92" s="7">
        <v>3</v>
      </c>
      <c r="D92" s="7">
        <v>0</v>
      </c>
      <c r="E92" s="7">
        <f t="shared" si="16"/>
        <v>3</v>
      </c>
      <c r="F92" s="16">
        <v>5</v>
      </c>
      <c r="G92" s="7"/>
      <c r="H92" s="6" t="s">
        <v>225</v>
      </c>
      <c r="I92" s="11" t="s">
        <v>226</v>
      </c>
      <c r="J92" s="16">
        <v>3</v>
      </c>
      <c r="K92" s="16">
        <v>0</v>
      </c>
      <c r="L92" s="7">
        <f t="shared" si="17"/>
        <v>3</v>
      </c>
      <c r="M92" s="7">
        <v>5</v>
      </c>
    </row>
    <row r="93" spans="1:13" x14ac:dyDescent="0.35">
      <c r="A93" s="6" t="s">
        <v>223</v>
      </c>
      <c r="B93" s="6" t="s">
        <v>224</v>
      </c>
      <c r="C93" s="7">
        <v>3</v>
      </c>
      <c r="D93" s="7">
        <v>0</v>
      </c>
      <c r="E93" s="7">
        <f t="shared" si="16"/>
        <v>3</v>
      </c>
      <c r="F93" s="16">
        <v>5</v>
      </c>
      <c r="G93" s="7"/>
      <c r="H93" s="6" t="s">
        <v>229</v>
      </c>
      <c r="I93" s="11" t="s">
        <v>230</v>
      </c>
      <c r="J93" s="16">
        <v>3</v>
      </c>
      <c r="K93" s="16">
        <v>0</v>
      </c>
      <c r="L93" s="7">
        <f t="shared" si="17"/>
        <v>3</v>
      </c>
      <c r="M93" s="7">
        <v>5</v>
      </c>
    </row>
    <row r="94" spans="1:13" x14ac:dyDescent="0.35">
      <c r="A94" s="6" t="s">
        <v>227</v>
      </c>
      <c r="B94" s="6" t="s">
        <v>228</v>
      </c>
      <c r="C94" s="7">
        <v>3</v>
      </c>
      <c r="D94" s="7">
        <v>0</v>
      </c>
      <c r="E94" s="7">
        <f t="shared" si="16"/>
        <v>3</v>
      </c>
      <c r="F94" s="16">
        <v>5</v>
      </c>
      <c r="G94" s="7"/>
      <c r="H94" s="6" t="s">
        <v>233</v>
      </c>
      <c r="I94" s="11" t="s">
        <v>234</v>
      </c>
      <c r="J94" s="16">
        <v>3</v>
      </c>
      <c r="K94" s="16">
        <v>0</v>
      </c>
      <c r="L94" s="7">
        <f t="shared" si="17"/>
        <v>3</v>
      </c>
      <c r="M94" s="7">
        <v>5</v>
      </c>
    </row>
    <row r="95" spans="1:13" x14ac:dyDescent="0.35">
      <c r="A95" s="6" t="s">
        <v>231</v>
      </c>
      <c r="B95" s="6" t="s">
        <v>232</v>
      </c>
      <c r="C95" s="7">
        <v>3</v>
      </c>
      <c r="D95" s="7">
        <v>0</v>
      </c>
      <c r="E95" s="7">
        <f t="shared" si="16"/>
        <v>3</v>
      </c>
      <c r="F95" s="16">
        <v>5</v>
      </c>
      <c r="G95" s="7"/>
      <c r="H95" s="6" t="s">
        <v>237</v>
      </c>
      <c r="I95" s="11" t="s">
        <v>238</v>
      </c>
      <c r="J95" s="16">
        <v>3</v>
      </c>
      <c r="K95" s="16">
        <v>0</v>
      </c>
      <c r="L95" s="7">
        <f t="shared" si="17"/>
        <v>3</v>
      </c>
      <c r="M95" s="7">
        <v>5</v>
      </c>
    </row>
    <row r="96" spans="1:13" x14ac:dyDescent="0.35">
      <c r="A96" s="6" t="s">
        <v>235</v>
      </c>
      <c r="B96" s="11" t="s">
        <v>236</v>
      </c>
      <c r="C96" s="16">
        <v>3</v>
      </c>
      <c r="D96" s="16">
        <v>0</v>
      </c>
      <c r="E96" s="7">
        <f t="shared" si="16"/>
        <v>3</v>
      </c>
      <c r="F96" s="7">
        <v>5</v>
      </c>
      <c r="G96" s="7"/>
      <c r="H96" s="6" t="s">
        <v>241</v>
      </c>
      <c r="I96" s="6" t="s">
        <v>242</v>
      </c>
      <c r="J96" s="16">
        <v>3</v>
      </c>
      <c r="K96" s="16">
        <v>0</v>
      </c>
      <c r="L96" s="16">
        <f t="shared" si="17"/>
        <v>3</v>
      </c>
      <c r="M96" s="7">
        <v>5</v>
      </c>
    </row>
    <row r="97" spans="1:13" x14ac:dyDescent="0.35">
      <c r="A97" s="6" t="s">
        <v>239</v>
      </c>
      <c r="B97" s="11" t="s">
        <v>240</v>
      </c>
      <c r="C97" s="16">
        <v>3</v>
      </c>
      <c r="D97" s="16">
        <v>0</v>
      </c>
      <c r="E97" s="7">
        <f t="shared" si="16"/>
        <v>3</v>
      </c>
      <c r="F97" s="7">
        <v>5</v>
      </c>
      <c r="G97" s="7"/>
      <c r="H97" s="6" t="s">
        <v>199</v>
      </c>
      <c r="I97" s="11" t="s">
        <v>200</v>
      </c>
      <c r="J97" s="16">
        <v>3</v>
      </c>
      <c r="K97" s="16">
        <v>0</v>
      </c>
      <c r="L97" s="7">
        <f t="shared" si="17"/>
        <v>3</v>
      </c>
      <c r="M97" s="7">
        <v>5</v>
      </c>
    </row>
    <row r="98" spans="1:13" x14ac:dyDescent="0.35">
      <c r="A98" s="6" t="s">
        <v>243</v>
      </c>
      <c r="B98" s="6" t="s">
        <v>244</v>
      </c>
      <c r="C98" s="16">
        <v>3</v>
      </c>
      <c r="D98" s="16">
        <v>0</v>
      </c>
      <c r="E98" s="16">
        <f t="shared" si="16"/>
        <v>3</v>
      </c>
      <c r="F98" s="16">
        <v>5</v>
      </c>
      <c r="H98" s="42" t="s">
        <v>263</v>
      </c>
      <c r="I98" s="78" t="s">
        <v>264</v>
      </c>
      <c r="J98" s="79">
        <v>3</v>
      </c>
      <c r="K98" s="79">
        <v>0</v>
      </c>
      <c r="L98" s="43">
        <f t="shared" si="17"/>
        <v>3</v>
      </c>
      <c r="M98" s="43">
        <v>5</v>
      </c>
    </row>
    <row r="99" spans="1:13" x14ac:dyDescent="0.35">
      <c r="A99" s="6" t="s">
        <v>197</v>
      </c>
      <c r="B99" s="11" t="s">
        <v>198</v>
      </c>
      <c r="C99" s="7">
        <v>3</v>
      </c>
      <c r="D99" s="7">
        <v>0</v>
      </c>
      <c r="E99" s="7">
        <f t="shared" si="16"/>
        <v>3</v>
      </c>
      <c r="F99" s="7">
        <v>5</v>
      </c>
      <c r="G99" s="38"/>
      <c r="H99" s="42" t="s">
        <v>266</v>
      </c>
      <c r="I99" s="78" t="s">
        <v>265</v>
      </c>
      <c r="J99" s="79">
        <v>3</v>
      </c>
      <c r="K99" s="79">
        <v>0</v>
      </c>
      <c r="L99" s="79">
        <f t="shared" si="17"/>
        <v>3</v>
      </c>
      <c r="M99" s="43">
        <v>5</v>
      </c>
    </row>
    <row r="100" spans="1:13" x14ac:dyDescent="0.35">
      <c r="A100" s="11" t="s">
        <v>201</v>
      </c>
      <c r="B100" s="11" t="s">
        <v>202</v>
      </c>
      <c r="C100" s="16">
        <v>3</v>
      </c>
      <c r="D100" s="16">
        <v>0</v>
      </c>
      <c r="E100" s="7">
        <f t="shared" si="16"/>
        <v>3</v>
      </c>
      <c r="F100" s="7">
        <v>5</v>
      </c>
      <c r="H100" s="42" t="s">
        <v>268</v>
      </c>
      <c r="I100" s="78" t="s">
        <v>267</v>
      </c>
      <c r="J100" s="79">
        <v>3</v>
      </c>
      <c r="K100" s="79">
        <v>0</v>
      </c>
      <c r="L100" s="79">
        <f t="shared" si="17"/>
        <v>3</v>
      </c>
      <c r="M100" s="79">
        <v>5</v>
      </c>
    </row>
    <row r="101" spans="1:13" ht="15" thickBot="1" x14ac:dyDescent="0.4">
      <c r="A101" s="30" t="s">
        <v>205</v>
      </c>
      <c r="B101" s="30" t="s">
        <v>206</v>
      </c>
      <c r="C101" s="31">
        <v>3</v>
      </c>
      <c r="D101" s="31">
        <v>0</v>
      </c>
      <c r="E101" s="31">
        <f t="shared" si="16"/>
        <v>3</v>
      </c>
      <c r="F101" s="31">
        <v>5</v>
      </c>
      <c r="G101" s="39"/>
      <c r="H101" s="80" t="s">
        <v>270</v>
      </c>
      <c r="I101" s="81" t="s">
        <v>269</v>
      </c>
      <c r="J101" s="82">
        <v>3</v>
      </c>
      <c r="K101" s="82">
        <v>0</v>
      </c>
      <c r="L101" s="82">
        <f t="shared" si="17"/>
        <v>3</v>
      </c>
      <c r="M101" s="83">
        <v>5</v>
      </c>
    </row>
    <row r="102" spans="1:13" ht="15" thickTop="1" x14ac:dyDescent="0.35">
      <c r="E102" s="32"/>
      <c r="L102" s="32"/>
    </row>
    <row r="103" spans="1:13" x14ac:dyDescent="0.35">
      <c r="A103" s="67" t="s">
        <v>245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1:13" x14ac:dyDescent="0.35">
      <c r="A104" s="57" t="s">
        <v>246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1:13" x14ac:dyDescent="0.35">
      <c r="A105" s="6" t="s">
        <v>247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35">
      <c r="A106" s="6" t="s">
        <v>248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35">
      <c r="E107" s="32"/>
      <c r="L107" s="32"/>
    </row>
    <row r="108" spans="1:13" x14ac:dyDescent="0.35">
      <c r="A108" s="75" t="s">
        <v>249</v>
      </c>
      <c r="B108" s="76"/>
      <c r="C108" s="76"/>
      <c r="D108" s="76"/>
      <c r="E108" s="76"/>
      <c r="F108" s="77"/>
      <c r="G108" s="33"/>
      <c r="H108" s="75" t="s">
        <v>250</v>
      </c>
      <c r="I108" s="76"/>
      <c r="J108" s="76"/>
      <c r="K108" s="76"/>
      <c r="L108" s="76"/>
      <c r="M108" s="77"/>
    </row>
    <row r="109" spans="1:13" x14ac:dyDescent="0.35">
      <c r="A109" s="34">
        <v>1</v>
      </c>
      <c r="B109" s="69" t="s">
        <v>251</v>
      </c>
      <c r="C109" s="70"/>
      <c r="D109" s="70"/>
      <c r="E109" s="71"/>
      <c r="F109" s="35">
        <f>SUM(E19,L19,E31,L31,E45,L45,E83,L82)</f>
        <v>171</v>
      </c>
      <c r="G109" s="36"/>
      <c r="H109" s="69" t="s">
        <v>252</v>
      </c>
      <c r="I109" s="70"/>
      <c r="J109" s="70"/>
      <c r="K109" s="70"/>
      <c r="L109" s="70"/>
      <c r="M109" s="71"/>
    </row>
    <row r="110" spans="1:13" x14ac:dyDescent="0.35">
      <c r="A110" s="34">
        <v>2</v>
      </c>
      <c r="B110" s="69" t="s">
        <v>253</v>
      </c>
      <c r="C110" s="70"/>
      <c r="D110" s="70"/>
      <c r="E110" s="71"/>
      <c r="F110" s="35">
        <v>240</v>
      </c>
      <c r="G110" s="37"/>
      <c r="H110" s="69" t="s">
        <v>254</v>
      </c>
      <c r="I110" s="70"/>
      <c r="J110" s="70"/>
      <c r="K110" s="70"/>
      <c r="L110" s="70"/>
      <c r="M110" s="71"/>
    </row>
    <row r="111" spans="1:13" x14ac:dyDescent="0.35">
      <c r="A111" s="34">
        <v>3</v>
      </c>
      <c r="B111" s="69" t="s">
        <v>255</v>
      </c>
      <c r="C111" s="70"/>
      <c r="D111" s="70"/>
      <c r="E111" s="71"/>
      <c r="F111" s="35">
        <v>52</v>
      </c>
      <c r="G111" s="37"/>
      <c r="H111" s="69" t="s">
        <v>256</v>
      </c>
      <c r="I111" s="70"/>
      <c r="J111" s="70"/>
      <c r="K111" s="70"/>
      <c r="L111" s="70"/>
      <c r="M111" s="71"/>
    </row>
    <row r="112" spans="1:13" x14ac:dyDescent="0.35">
      <c r="A112" s="34">
        <v>4</v>
      </c>
      <c r="B112" s="69" t="s">
        <v>257</v>
      </c>
      <c r="C112" s="70"/>
      <c r="D112" s="70"/>
      <c r="E112" s="71"/>
      <c r="F112" s="35">
        <v>31</v>
      </c>
      <c r="G112" s="37"/>
      <c r="H112" s="69" t="s">
        <v>258</v>
      </c>
      <c r="I112" s="70"/>
      <c r="J112" s="70"/>
      <c r="K112" s="70"/>
      <c r="L112" s="70"/>
      <c r="M112" s="71"/>
    </row>
    <row r="113" spans="1:13" x14ac:dyDescent="0.35">
      <c r="A113" s="34">
        <v>5</v>
      </c>
      <c r="B113" s="69" t="s">
        <v>259</v>
      </c>
      <c r="C113" s="70"/>
      <c r="D113" s="70"/>
      <c r="E113" s="71"/>
      <c r="F113" s="35">
        <v>20</v>
      </c>
      <c r="G113" s="37"/>
      <c r="H113" s="69" t="s">
        <v>260</v>
      </c>
      <c r="I113" s="70"/>
      <c r="J113" s="70"/>
      <c r="K113" s="70"/>
      <c r="L113" s="70"/>
      <c r="M113" s="71"/>
    </row>
    <row r="114" spans="1:13" x14ac:dyDescent="0.35">
      <c r="A114" s="34">
        <v>6</v>
      </c>
      <c r="B114" s="69" t="s">
        <v>261</v>
      </c>
      <c r="C114" s="70"/>
      <c r="D114" s="70"/>
      <c r="E114" s="71"/>
      <c r="F114" s="35">
        <f>F109-F112-F113</f>
        <v>120</v>
      </c>
      <c r="G114" s="37"/>
      <c r="H114" s="69" t="s">
        <v>262</v>
      </c>
      <c r="I114" s="70"/>
      <c r="J114" s="70"/>
      <c r="K114" s="70"/>
      <c r="L114" s="70"/>
      <c r="M114" s="71"/>
    </row>
    <row r="115" spans="1:13" x14ac:dyDescent="0.35">
      <c r="A115" s="3"/>
      <c r="B115" s="3"/>
      <c r="C115" s="3"/>
      <c r="D115" s="3"/>
      <c r="E115" s="25"/>
      <c r="F115" s="3"/>
      <c r="G115" s="3"/>
      <c r="H115" s="3"/>
      <c r="I115" s="3"/>
      <c r="J115" s="3"/>
      <c r="K115" s="3"/>
      <c r="L115" s="25"/>
      <c r="M115" s="3"/>
    </row>
  </sheetData>
  <mergeCells count="39">
    <mergeCell ref="B114:E114"/>
    <mergeCell ref="H114:M114"/>
    <mergeCell ref="B111:E111"/>
    <mergeCell ref="H111:M111"/>
    <mergeCell ref="B112:E112"/>
    <mergeCell ref="H112:M112"/>
    <mergeCell ref="B113:E113"/>
    <mergeCell ref="H113:M113"/>
    <mergeCell ref="B110:E110"/>
    <mergeCell ref="H110:M110"/>
    <mergeCell ref="A69:M69"/>
    <mergeCell ref="A71:M71"/>
    <mergeCell ref="A72:F72"/>
    <mergeCell ref="H72:M72"/>
    <mergeCell ref="A87:M87"/>
    <mergeCell ref="A103:M103"/>
    <mergeCell ref="A104:M104"/>
    <mergeCell ref="A108:F108"/>
    <mergeCell ref="H108:M108"/>
    <mergeCell ref="B109:E109"/>
    <mergeCell ref="H109:M109"/>
    <mergeCell ref="A68:M68"/>
    <mergeCell ref="A21:M21"/>
    <mergeCell ref="A22:F22"/>
    <mergeCell ref="H22:M22"/>
    <mergeCell ref="A33:M33"/>
    <mergeCell ref="A34:F34"/>
    <mergeCell ref="H34:M34"/>
    <mergeCell ref="A48:F48"/>
    <mergeCell ref="H48:M48"/>
    <mergeCell ref="A59:F59"/>
    <mergeCell ref="H59:M59"/>
    <mergeCell ref="A67:M67"/>
    <mergeCell ref="A1:M1"/>
    <mergeCell ref="A3:F3"/>
    <mergeCell ref="H3:M3"/>
    <mergeCell ref="A7:M7"/>
    <mergeCell ref="A8:F8"/>
    <mergeCell ref="H8:M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 Tahir</cp:lastModifiedBy>
  <dcterms:created xsi:type="dcterms:W3CDTF">2015-06-05T18:19:34Z</dcterms:created>
  <dcterms:modified xsi:type="dcterms:W3CDTF">2022-08-22T14:10:12Z</dcterms:modified>
</cp:coreProperties>
</file>